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A-A36-A50" sheetId="1" r:id="rId1"/>
    <sheet name="A60-70-80" sheetId="2" r:id="rId2"/>
    <sheet name="C kat" sheetId="3" r:id="rId3"/>
    <sheet name="B kat" sheetId="4" r:id="rId4"/>
  </sheets>
  <definedNames/>
  <calcPr fullCalcOnLoad="1"/>
</workbook>
</file>

<file path=xl/sharedStrings.xml><?xml version="1.0" encoding="utf-8"?>
<sst xmlns="http://schemas.openxmlformats.org/spreadsheetml/2006/main" count="175" uniqueCount="126">
  <si>
    <t>Kategória helyezés</t>
  </si>
  <si>
    <t>Bajnoki helyezés</t>
  </si>
  <si>
    <t>1.ell.pont</t>
  </si>
  <si>
    <t>2.ell.pont</t>
  </si>
  <si>
    <t>4.ell.pont</t>
  </si>
  <si>
    <t>5.ell.pont</t>
  </si>
  <si>
    <t>6..ell.pont</t>
  </si>
  <si>
    <t>7.ell.pont</t>
  </si>
  <si>
    <t>13.ell.pont</t>
  </si>
  <si>
    <t>17.ell.pont</t>
  </si>
  <si>
    <t>18.ell.pont</t>
  </si>
  <si>
    <t>célidő</t>
  </si>
  <si>
    <t>feladat hiba</t>
  </si>
  <si>
    <t>Idő hiba</t>
  </si>
  <si>
    <t>összes hibapont</t>
  </si>
  <si>
    <t>csapat név</t>
  </si>
  <si>
    <t>A-A36-A50</t>
  </si>
  <si>
    <t>A60-A70-A80</t>
  </si>
  <si>
    <t>8.ell.pont</t>
  </si>
  <si>
    <t>9.ell.pont</t>
  </si>
  <si>
    <t>14.ell.pont</t>
  </si>
  <si>
    <t>A60</t>
  </si>
  <si>
    <t>A70</t>
  </si>
  <si>
    <t>A80</t>
  </si>
  <si>
    <t>Marx István, Marx Anna</t>
  </si>
  <si>
    <t>3.ell.pont</t>
  </si>
  <si>
    <t>11.ell.pont</t>
  </si>
  <si>
    <t>16.ell.pont</t>
  </si>
  <si>
    <t>10-ell.pont</t>
  </si>
  <si>
    <t>13.ell.pnt</t>
  </si>
  <si>
    <t>12.ell.pont</t>
  </si>
  <si>
    <t>A36</t>
  </si>
  <si>
    <t>ELTÁJOLÓK</t>
  </si>
  <si>
    <t>A50</t>
  </si>
  <si>
    <t>ERŐTERV-MVM-4</t>
  </si>
  <si>
    <t>Mórocz Imre, Volf István</t>
  </si>
  <si>
    <t>REZÉT III.</t>
  </si>
  <si>
    <t>KÁRPÁTOK ŐRE</t>
  </si>
  <si>
    <t>Bóta Attila, Benkó Zsolt</t>
  </si>
  <si>
    <t xml:space="preserve">6.TAVASZI MÁTRA KUPA </t>
  </si>
  <si>
    <t>1.szerkesztett pont</t>
  </si>
  <si>
    <t>8.Poligonka</t>
  </si>
  <si>
    <t>9.Időmérő</t>
  </si>
  <si>
    <t>12.Iránymérés</t>
  </si>
  <si>
    <t>15.távolságfésű</t>
  </si>
  <si>
    <t>19.szerkesztett pont</t>
  </si>
  <si>
    <t>20.ell.pont</t>
  </si>
  <si>
    <t>22.ell.pont</t>
  </si>
  <si>
    <t>21.távolságmérés</t>
  </si>
  <si>
    <t>Döme, Pötyi, Vitya, Zazi</t>
  </si>
  <si>
    <t xml:space="preserve">TISZAGYÖNGYE   </t>
  </si>
  <si>
    <t>Farkas János, Bánrévi Tamás</t>
  </si>
  <si>
    <t>Franczva László, Czikk József</t>
  </si>
  <si>
    <t>Mélységfésű</t>
  </si>
  <si>
    <t xml:space="preserve">Barát László, I.Szilvia, </t>
  </si>
  <si>
    <t>Tiszafa</t>
  </si>
  <si>
    <t>Bátorligeti Zsolt, Ribó Dávid</t>
  </si>
  <si>
    <t>egyenes itiner</t>
  </si>
  <si>
    <t>6.TAVASZI MÁTRA KUPA</t>
  </si>
  <si>
    <t>Kőbányai Barangolók 1</t>
  </si>
  <si>
    <t>2.szerkesztett pont</t>
  </si>
  <si>
    <t>4.Poligonka</t>
  </si>
  <si>
    <t>5.Időmérő</t>
  </si>
  <si>
    <t xml:space="preserve"> 6.ell.pont</t>
  </si>
  <si>
    <t>10.távolságfésű</t>
  </si>
  <si>
    <t>14.ell pont</t>
  </si>
  <si>
    <t>15.távolságmérés</t>
  </si>
  <si>
    <t>MICROSEC I.</t>
  </si>
  <si>
    <t>Horváth András,Tátrai Eszter,Dalos Mihály</t>
  </si>
  <si>
    <t>Kinizsi-MOL</t>
  </si>
  <si>
    <t>Kovalik András,Lelkes Péter,Fehér György</t>
  </si>
  <si>
    <t>Kokesz-Mici és Bence</t>
  </si>
  <si>
    <t>Kókai Péter, Orosz Bence</t>
  </si>
  <si>
    <t>Mozgó Bója</t>
  </si>
  <si>
    <t>Szárnyaló</t>
  </si>
  <si>
    <t>B KATEGÓRIA</t>
  </si>
  <si>
    <t>Név</t>
  </si>
  <si>
    <t>1.ell. pont</t>
  </si>
  <si>
    <t>2.ell. pont</t>
  </si>
  <si>
    <t>3.ell. pont</t>
  </si>
  <si>
    <t>4.ell. pont</t>
  </si>
  <si>
    <t>5.ell. pont</t>
  </si>
  <si>
    <t>7.ell. pont</t>
  </si>
  <si>
    <t>8.ell. pont</t>
  </si>
  <si>
    <t>9.ell. pont</t>
  </si>
  <si>
    <t>11.ell. pont</t>
  </si>
  <si>
    <t>19.ell.pont</t>
  </si>
  <si>
    <t>Cél idő</t>
  </si>
  <si>
    <t>Összes időhiba</t>
  </si>
  <si>
    <t>Feladat hiba</t>
  </si>
  <si>
    <t>C KATEGÓRIA</t>
  </si>
  <si>
    <t>6.ell. pont</t>
  </si>
  <si>
    <t>Össz. pontszám</t>
  </si>
  <si>
    <t>10.Időmérő</t>
  </si>
  <si>
    <t xml:space="preserve">11.ell.pont </t>
  </si>
  <si>
    <t>Iránymérés</t>
  </si>
  <si>
    <t>Itiner</t>
  </si>
  <si>
    <t>21.Távolságmérés</t>
  </si>
  <si>
    <t>2022.április 16.</t>
  </si>
  <si>
    <t>Mátrafüred</t>
  </si>
  <si>
    <t>Szentes Olivér</t>
  </si>
  <si>
    <t>15.Távolságfésű</t>
  </si>
  <si>
    <t>Kőbányai Barangolók II.</t>
  </si>
  <si>
    <t>A Ravasz és az Agy</t>
  </si>
  <si>
    <t>MVM2 Kozma Imre</t>
  </si>
  <si>
    <t>Gazdag család</t>
  </si>
  <si>
    <t>MVM5  Dr Kozubovics Dana</t>
  </si>
  <si>
    <t>Domonyik Gergely</t>
  </si>
  <si>
    <t>Szorítókéz Hegedűs Tibor</t>
  </si>
  <si>
    <t>9. időmérő pont</t>
  </si>
  <si>
    <t>10.ell. pont</t>
  </si>
  <si>
    <t>Összes hibapont</t>
  </si>
  <si>
    <t>Börzsönyi Hiúzok (Rabecz család)</t>
  </si>
  <si>
    <t>Szőrösfarkú Mókus</t>
  </si>
  <si>
    <t>Szabó Család</t>
  </si>
  <si>
    <t xml:space="preserve">SZASZO </t>
  </si>
  <si>
    <t>CSAKAC</t>
  </si>
  <si>
    <t>Mátra Síszervíz</t>
  </si>
  <si>
    <t>Komiszék</t>
  </si>
  <si>
    <t>Ugrifüles</t>
  </si>
  <si>
    <t>Duo</t>
  </si>
  <si>
    <t>feladta</t>
  </si>
  <si>
    <t>Országos Középfokú
 Tájékozódási Túrabajnokság 
családi kategória</t>
  </si>
  <si>
    <t>100,00</t>
  </si>
  <si>
    <t>Országos Középfokú
 Tájékozódási Túrabajnokság 
A kategória</t>
  </si>
  <si>
    <t>Országos Középfokú
 Tájékozódási Túrabajnokság 
B kategória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</si>
</sst>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indexed="53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8"/>
      <color indexed="17"/>
      <name val="Calibri"/>
      <family val="2"/>
    </font>
    <font>
      <b/>
      <sz val="8"/>
      <color indexed="17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4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1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 textRotation="90" shrinkToFit="1"/>
    </xf>
    <xf numFmtId="0" fontId="2" fillId="0" borderId="22" xfId="0" applyFont="1" applyBorder="1" applyAlignment="1">
      <alignment textRotation="90" shrinkToFit="1"/>
    </xf>
    <xf numFmtId="0" fontId="0" fillId="0" borderId="21" xfId="0" applyBorder="1" applyAlignment="1">
      <alignment/>
    </xf>
    <xf numFmtId="0" fontId="0" fillId="0" borderId="22" xfId="0" applyFont="1" applyBorder="1" applyAlignment="1">
      <alignment textRotation="90" shrinkToFit="1"/>
    </xf>
    <xf numFmtId="0" fontId="0" fillId="0" borderId="21" xfId="0" applyFont="1" applyBorder="1" applyAlignment="1">
      <alignment textRotation="90" shrinkToFit="1"/>
    </xf>
    <xf numFmtId="0" fontId="0" fillId="0" borderId="22" xfId="0" applyBorder="1" applyAlignment="1">
      <alignment textRotation="90" shrinkToFit="1"/>
    </xf>
    <xf numFmtId="0" fontId="7" fillId="0" borderId="22" xfId="0" applyFont="1" applyBorder="1" applyAlignment="1">
      <alignment textRotation="90" shrinkToFit="1"/>
    </xf>
    <xf numFmtId="0" fontId="8" fillId="0" borderId="21" xfId="0" applyFont="1" applyBorder="1" applyAlignment="1">
      <alignment textRotation="90" shrinkToFit="1"/>
    </xf>
    <xf numFmtId="0" fontId="0" fillId="0" borderId="21" xfId="0" applyBorder="1" applyAlignment="1">
      <alignment textRotation="90" shrinkToFit="1"/>
    </xf>
    <xf numFmtId="0" fontId="0" fillId="0" borderId="23" xfId="0" applyBorder="1" applyAlignment="1">
      <alignment textRotation="90" shrinkToFit="1"/>
    </xf>
    <xf numFmtId="0" fontId="4" fillId="0" borderId="24" xfId="0" applyFont="1" applyBorder="1" applyAlignment="1">
      <alignment textRotation="90" shrinkToFit="1"/>
    </xf>
    <xf numFmtId="0" fontId="0" fillId="0" borderId="16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22" xfId="0" applyFont="1" applyBorder="1" applyAlignment="1">
      <alignment textRotation="90" shrinkToFit="1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56" fillId="0" borderId="22" xfId="0" applyFont="1" applyBorder="1" applyAlignment="1">
      <alignment textRotation="90" shrinkToFit="1"/>
    </xf>
    <xf numFmtId="0" fontId="56" fillId="0" borderId="21" xfId="0" applyFont="1" applyBorder="1" applyAlignment="1">
      <alignment textRotation="90" shrinkToFit="1"/>
    </xf>
    <xf numFmtId="0" fontId="57" fillId="0" borderId="22" xfId="0" applyFont="1" applyBorder="1" applyAlignment="1">
      <alignment textRotation="90" shrinkToFit="1"/>
    </xf>
    <xf numFmtId="0" fontId="7" fillId="0" borderId="21" xfId="0" applyFont="1" applyBorder="1" applyAlignment="1">
      <alignment textRotation="90" shrinkToFit="1"/>
    </xf>
    <xf numFmtId="0" fontId="4" fillId="33" borderId="1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21" xfId="0" applyFont="1" applyBorder="1" applyAlignment="1">
      <alignment textRotation="90" shrinkToFit="1"/>
    </xf>
    <xf numFmtId="0" fontId="9" fillId="0" borderId="23" xfId="0" applyFont="1" applyBorder="1" applyAlignment="1">
      <alignment textRotation="90" shrinkToFit="1"/>
    </xf>
    <xf numFmtId="0" fontId="9" fillId="0" borderId="2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0" xfId="0" applyBorder="1" applyAlignment="1">
      <alignment textRotation="90" shrinkToFit="1"/>
    </xf>
    <xf numFmtId="0" fontId="7" fillId="0" borderId="0" xfId="0" applyFont="1" applyBorder="1" applyAlignment="1">
      <alignment textRotation="90" shrinkToFit="1"/>
    </xf>
    <xf numFmtId="0" fontId="8" fillId="0" borderId="0" xfId="0" applyFont="1" applyBorder="1" applyAlignment="1">
      <alignment textRotation="90" shrinkToFit="1"/>
    </xf>
    <xf numFmtId="0" fontId="3" fillId="0" borderId="0" xfId="0" applyFont="1" applyBorder="1" applyAlignment="1">
      <alignment textRotation="90" shrinkToFit="1"/>
    </xf>
    <xf numFmtId="0" fontId="4" fillId="0" borderId="0" xfId="0" applyFont="1" applyBorder="1" applyAlignment="1">
      <alignment textRotation="90" shrinkToFit="1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56" fillId="0" borderId="22" xfId="0" applyFont="1" applyBorder="1" applyAlignment="1">
      <alignment textRotation="90" shrinkToFit="1"/>
    </xf>
    <xf numFmtId="0" fontId="7" fillId="0" borderId="22" xfId="0" applyFont="1" applyBorder="1" applyAlignment="1">
      <alignment textRotation="90" shrinkToFit="1"/>
    </xf>
    <xf numFmtId="0" fontId="56" fillId="0" borderId="26" xfId="0" applyFont="1" applyBorder="1" applyAlignment="1">
      <alignment textRotation="90" shrinkToFit="1"/>
    </xf>
    <xf numFmtId="0" fontId="0" fillId="33" borderId="14" xfId="0" applyFill="1" applyBorder="1" applyAlignment="1">
      <alignment horizontal="center"/>
    </xf>
    <xf numFmtId="0" fontId="7" fillId="0" borderId="27" xfId="0" applyFont="1" applyBorder="1" applyAlignment="1">
      <alignment textRotation="90" shrinkToFit="1"/>
    </xf>
    <xf numFmtId="0" fontId="4" fillId="33" borderId="2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12" fillId="0" borderId="20" xfId="0" applyFont="1" applyBorder="1" applyAlignment="1">
      <alignment horizontal="center" vertical="center" textRotation="90" wrapText="1"/>
    </xf>
    <xf numFmtId="0" fontId="15" fillId="0" borderId="17" xfId="0" applyFont="1" applyFill="1" applyBorder="1" applyAlignment="1">
      <alignment horizontal="left" vertical="center" wrapText="1"/>
    </xf>
    <xf numFmtId="1" fontId="15" fillId="0" borderId="17" xfId="0" applyNumberFormat="1" applyFont="1" applyFill="1" applyBorder="1" applyAlignment="1">
      <alignment horizontal="center" vertical="center" wrapText="1"/>
    </xf>
    <xf numFmtId="1" fontId="15" fillId="0" borderId="29" xfId="0" applyNumberFormat="1" applyFont="1" applyFill="1" applyBorder="1" applyAlignment="1">
      <alignment horizontal="center" vertical="center" wrapText="1"/>
    </xf>
    <xf numFmtId="1" fontId="15" fillId="0" borderId="30" xfId="0" applyNumberFormat="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center" wrapText="1"/>
    </xf>
    <xf numFmtId="1" fontId="15" fillId="0" borderId="31" xfId="0" applyNumberFormat="1" applyFont="1" applyFill="1" applyBorder="1" applyAlignment="1">
      <alignment horizontal="center" vertical="center" wrapText="1"/>
    </xf>
    <xf numFmtId="1" fontId="15" fillId="0" borderId="32" xfId="0" applyNumberFormat="1" applyFont="1" applyFill="1" applyBorder="1" applyAlignment="1">
      <alignment horizontal="center" vertical="center" wrapText="1"/>
    </xf>
    <xf numFmtId="1" fontId="15" fillId="0" borderId="33" xfId="0" applyNumberFormat="1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textRotation="90" wrapText="1"/>
    </xf>
    <xf numFmtId="0" fontId="18" fillId="0" borderId="22" xfId="0" applyFont="1" applyBorder="1" applyAlignment="1">
      <alignment vertical="center" textRotation="90"/>
    </xf>
    <xf numFmtId="0" fontId="18" fillId="0" borderId="34" xfId="0" applyFont="1" applyBorder="1" applyAlignment="1">
      <alignment vertical="center" textRotation="90"/>
    </xf>
    <xf numFmtId="0" fontId="19" fillId="0" borderId="35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 wrapText="1"/>
    </xf>
    <xf numFmtId="1" fontId="16" fillId="0" borderId="17" xfId="0" applyNumberFormat="1" applyFont="1" applyFill="1" applyBorder="1" applyAlignment="1">
      <alignment vertical="center" wrapText="1"/>
    </xf>
    <xf numFmtId="1" fontId="16" fillId="0" borderId="29" xfId="0" applyNumberFormat="1" applyFont="1" applyFill="1" applyBorder="1" applyAlignment="1">
      <alignment vertical="center" wrapText="1"/>
    </xf>
    <xf numFmtId="1" fontId="16" fillId="0" borderId="30" xfId="0" applyNumberFormat="1" applyFont="1" applyFill="1" applyBorder="1" applyAlignment="1">
      <alignment vertical="center" wrapText="1"/>
    </xf>
    <xf numFmtId="1" fontId="16" fillId="33" borderId="29" xfId="0" applyNumberFormat="1" applyFont="1" applyFill="1" applyBorder="1" applyAlignment="1">
      <alignment vertical="center" wrapText="1"/>
    </xf>
    <xf numFmtId="1" fontId="16" fillId="2" borderId="36" xfId="0" applyNumberFormat="1" applyFont="1" applyFill="1" applyBorder="1" applyAlignment="1">
      <alignment vertical="center"/>
    </xf>
    <xf numFmtId="1" fontId="20" fillId="0" borderId="35" xfId="0" applyNumberFormat="1" applyFont="1" applyFill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9" fillId="0" borderId="37" xfId="0" applyFont="1" applyFill="1" applyBorder="1" applyAlignment="1">
      <alignment vertical="center"/>
    </xf>
    <xf numFmtId="1" fontId="16" fillId="33" borderId="17" xfId="0" applyNumberFormat="1" applyFont="1" applyFill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center"/>
    </xf>
    <xf numFmtId="1" fontId="16" fillId="0" borderId="31" xfId="0" applyNumberFormat="1" applyFont="1" applyFill="1" applyBorder="1" applyAlignment="1">
      <alignment vertical="center" wrapText="1"/>
    </xf>
    <xf numFmtId="1" fontId="16" fillId="0" borderId="32" xfId="0" applyNumberFormat="1" applyFont="1" applyFill="1" applyBorder="1" applyAlignment="1">
      <alignment vertical="center" wrapText="1"/>
    </xf>
    <xf numFmtId="1" fontId="16" fillId="0" borderId="33" xfId="0" applyNumberFormat="1" applyFont="1" applyFill="1" applyBorder="1" applyAlignment="1">
      <alignment vertical="center" wrapText="1"/>
    </xf>
    <xf numFmtId="1" fontId="16" fillId="2" borderId="40" xfId="0" applyNumberFormat="1" applyFont="1" applyFill="1" applyBorder="1" applyAlignment="1">
      <alignment vertical="center"/>
    </xf>
    <xf numFmtId="1" fontId="20" fillId="0" borderId="40" xfId="0" applyNumberFormat="1" applyFont="1" applyFill="1" applyBorder="1" applyAlignment="1">
      <alignment vertical="center"/>
    </xf>
    <xf numFmtId="1" fontId="16" fillId="0" borderId="38" xfId="0" applyNumberFormat="1" applyFont="1" applyFill="1" applyBorder="1" applyAlignment="1">
      <alignment vertical="center" wrapText="1"/>
    </xf>
    <xf numFmtId="1" fontId="16" fillId="0" borderId="41" xfId="0" applyNumberFormat="1" applyFont="1" applyFill="1" applyBorder="1" applyAlignment="1">
      <alignment vertical="center" wrapText="1"/>
    </xf>
    <xf numFmtId="0" fontId="18" fillId="0" borderId="20" xfId="0" applyFont="1" applyBorder="1" applyAlignment="1">
      <alignment vertical="center" textRotation="90"/>
    </xf>
    <xf numFmtId="1" fontId="20" fillId="0" borderId="42" xfId="0" applyNumberFormat="1" applyFont="1" applyFill="1" applyBorder="1" applyAlignment="1">
      <alignment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22" xfId="0" applyFont="1" applyBorder="1" applyAlignment="1">
      <alignment vertical="center" textRotation="90" wrapText="1"/>
    </xf>
    <xf numFmtId="0" fontId="18" fillId="0" borderId="43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6" xfId="0" applyFont="1" applyBorder="1" applyAlignment="1">
      <alignment vertical="center" textRotation="90"/>
    </xf>
    <xf numFmtId="1" fontId="16" fillId="0" borderId="44" xfId="0" applyNumberFormat="1" applyFont="1" applyFill="1" applyBorder="1" applyAlignment="1">
      <alignment vertical="center" wrapText="1"/>
    </xf>
    <xf numFmtId="1" fontId="16" fillId="0" borderId="45" xfId="0" applyNumberFormat="1" applyFont="1" applyFill="1" applyBorder="1" applyAlignment="1">
      <alignment vertical="center" wrapText="1"/>
    </xf>
    <xf numFmtId="1" fontId="16" fillId="0" borderId="46" xfId="0" applyNumberFormat="1" applyFont="1" applyFill="1" applyBorder="1" applyAlignment="1">
      <alignment vertical="center" wrapText="1"/>
    </xf>
    <xf numFmtId="1" fontId="16" fillId="0" borderId="47" xfId="0" applyNumberFormat="1" applyFont="1" applyFill="1" applyBorder="1" applyAlignment="1">
      <alignment vertical="center" wrapText="1"/>
    </xf>
    <xf numFmtId="1" fontId="16" fillId="33" borderId="45" xfId="0" applyNumberFormat="1" applyFont="1" applyFill="1" applyBorder="1" applyAlignment="1">
      <alignment vertical="center" wrapText="1"/>
    </xf>
    <xf numFmtId="0" fontId="0" fillId="0" borderId="44" xfId="0" applyFill="1" applyBorder="1" applyAlignment="1">
      <alignment vertical="center"/>
    </xf>
    <xf numFmtId="1" fontId="16" fillId="0" borderId="48" xfId="0" applyNumberFormat="1" applyFont="1" applyFill="1" applyBorder="1" applyAlignment="1">
      <alignment vertical="center" wrapText="1"/>
    </xf>
    <xf numFmtId="1" fontId="16" fillId="3" borderId="49" xfId="0" applyNumberFormat="1" applyFont="1" applyFill="1" applyBorder="1" applyAlignment="1">
      <alignment vertical="center"/>
    </xf>
    <xf numFmtId="1" fontId="16" fillId="33" borderId="44" xfId="0" applyNumberFormat="1" applyFont="1" applyFill="1" applyBorder="1" applyAlignment="1">
      <alignment vertical="center" wrapText="1"/>
    </xf>
    <xf numFmtId="1" fontId="16" fillId="33" borderId="31" xfId="0" applyNumberFormat="1" applyFont="1" applyFill="1" applyBorder="1" applyAlignment="1">
      <alignment vertical="center" wrapText="1"/>
    </xf>
    <xf numFmtId="1" fontId="16" fillId="3" borderId="44" xfId="0" applyNumberFormat="1" applyFont="1" applyFill="1" applyBorder="1" applyAlignment="1">
      <alignment vertical="center" wrapText="1"/>
    </xf>
    <xf numFmtId="1" fontId="16" fillId="3" borderId="17" xfId="0" applyNumberFormat="1" applyFont="1" applyFill="1" applyBorder="1" applyAlignment="1">
      <alignment vertical="center" wrapText="1"/>
    </xf>
    <xf numFmtId="1" fontId="16" fillId="3" borderId="31" xfId="0" applyNumberFormat="1" applyFont="1" applyFill="1" applyBorder="1" applyAlignment="1">
      <alignment vertical="center" wrapText="1"/>
    </xf>
    <xf numFmtId="1" fontId="16" fillId="3" borderId="50" xfId="0" applyNumberFormat="1" applyFont="1" applyFill="1" applyBorder="1" applyAlignment="1">
      <alignment vertical="center" wrapText="1"/>
    </xf>
    <xf numFmtId="1" fontId="16" fillId="3" borderId="21" xfId="0" applyNumberFormat="1" applyFont="1" applyFill="1" applyBorder="1" applyAlignment="1">
      <alignment vertical="center"/>
    </xf>
    <xf numFmtId="0" fontId="16" fillId="0" borderId="41" xfId="0" applyFont="1" applyBorder="1" applyAlignment="1">
      <alignment vertical="center"/>
    </xf>
    <xf numFmtId="1" fontId="16" fillId="3" borderId="34" xfId="0" applyNumberFormat="1" applyFont="1" applyFill="1" applyBorder="1" applyAlignment="1">
      <alignment vertical="center" wrapText="1"/>
    </xf>
    <xf numFmtId="1" fontId="15" fillId="0" borderId="44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textRotation="90"/>
    </xf>
    <xf numFmtId="0" fontId="15" fillId="0" borderId="44" xfId="0" applyFont="1" applyFill="1" applyBorder="1" applyAlignment="1">
      <alignment horizontal="left" vertical="center" wrapText="1"/>
    </xf>
    <xf numFmtId="1" fontId="15" fillId="0" borderId="45" xfId="0" applyNumberFormat="1" applyFont="1" applyFill="1" applyBorder="1" applyAlignment="1">
      <alignment horizontal="center" vertical="center" wrapText="1"/>
    </xf>
    <xf numFmtId="1" fontId="15" fillId="0" borderId="47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17" fillId="0" borderId="36" xfId="0" applyFont="1" applyBorder="1" applyAlignment="1">
      <alignment horizontal="center" vertical="center" textRotation="90"/>
    </xf>
    <xf numFmtId="1" fontId="16" fillId="0" borderId="35" xfId="0" applyNumberFormat="1" applyFont="1" applyFill="1" applyBorder="1" applyAlignment="1">
      <alignment horizontal="center" vertical="center"/>
    </xf>
    <xf numFmtId="0" fontId="60" fillId="0" borderId="36" xfId="0" applyFont="1" applyBorder="1" applyAlignment="1">
      <alignment textRotation="90"/>
    </xf>
    <xf numFmtId="1" fontId="0" fillId="0" borderId="51" xfId="0" applyNumberFormat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 textRotation="90"/>
    </xf>
    <xf numFmtId="1" fontId="15" fillId="3" borderId="44" xfId="0" applyNumberFormat="1" applyFont="1" applyFill="1" applyBorder="1" applyAlignment="1">
      <alignment horizontal="center" vertical="center" wrapText="1"/>
    </xf>
    <xf numFmtId="1" fontId="15" fillId="3" borderId="17" xfId="0" applyNumberFormat="1" applyFont="1" applyFill="1" applyBorder="1" applyAlignment="1">
      <alignment horizontal="center" vertical="center" wrapText="1"/>
    </xf>
    <xf numFmtId="1" fontId="15" fillId="3" borderId="31" xfId="0" applyNumberFormat="1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textRotation="90"/>
    </xf>
    <xf numFmtId="1" fontId="16" fillId="3" borderId="46" xfId="0" applyNumberFormat="1" applyFont="1" applyFill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52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1" fontId="0" fillId="0" borderId="56" xfId="0" applyNumberFormat="1" applyBorder="1" applyAlignment="1">
      <alignment horizontal="center" vertical="center"/>
    </xf>
    <xf numFmtId="1" fontId="0" fillId="0" borderId="40" xfId="0" applyNumberFormat="1" applyBorder="1" applyAlignment="1">
      <alignment horizontal="center" vertical="center"/>
    </xf>
    <xf numFmtId="1" fontId="15" fillId="3" borderId="46" xfId="0" applyNumberFormat="1" applyFont="1" applyFill="1" applyBorder="1" applyAlignment="1">
      <alignment horizontal="center" vertical="center"/>
    </xf>
    <xf numFmtId="1" fontId="15" fillId="0" borderId="35" xfId="0" applyNumberFormat="1" applyFont="1" applyFill="1" applyBorder="1" applyAlignment="1">
      <alignment horizontal="center" vertical="center"/>
    </xf>
    <xf numFmtId="1" fontId="0" fillId="0" borderId="51" xfId="0" applyNumberFormat="1" applyFont="1" applyBorder="1" applyAlignment="1">
      <alignment horizontal="center" vertical="center"/>
    </xf>
    <xf numFmtId="1" fontId="0" fillId="0" borderId="36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/>
    </xf>
    <xf numFmtId="1" fontId="15" fillId="3" borderId="21" xfId="0" applyNumberFormat="1" applyFont="1" applyFill="1" applyBorder="1" applyAlignment="1">
      <alignment horizontal="center" vertical="center"/>
    </xf>
    <xf numFmtId="1" fontId="15" fillId="0" borderId="36" xfId="0" applyNumberFormat="1" applyFont="1" applyFill="1" applyBorder="1" applyAlignment="1">
      <alignment horizontal="center" vertical="center"/>
    </xf>
    <xf numFmtId="0" fontId="16" fillId="22" borderId="47" xfId="0" applyFont="1" applyFill="1" applyBorder="1" applyAlignment="1">
      <alignment vertical="center" wrapText="1"/>
    </xf>
    <xf numFmtId="0" fontId="16" fillId="22" borderId="30" xfId="0" applyFont="1" applyFill="1" applyBorder="1" applyAlignment="1">
      <alignment vertical="center"/>
    </xf>
    <xf numFmtId="0" fontId="16" fillId="6" borderId="38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vertical="center"/>
    </xf>
    <xf numFmtId="0" fontId="61" fillId="6" borderId="57" xfId="0" applyFont="1" applyFill="1" applyBorder="1" applyAlignment="1">
      <alignment textRotation="90" wrapText="1"/>
    </xf>
    <xf numFmtId="0" fontId="61" fillId="22" borderId="36" xfId="0" applyFont="1" applyFill="1" applyBorder="1" applyAlignment="1">
      <alignment textRotation="90" wrapText="1"/>
    </xf>
    <xf numFmtId="0" fontId="0" fillId="22" borderId="42" xfId="0" applyFill="1" applyBorder="1" applyAlignment="1">
      <alignment/>
    </xf>
    <xf numFmtId="0" fontId="0" fillId="22" borderId="37" xfId="0" applyFill="1" applyBorder="1" applyAlignment="1">
      <alignment/>
    </xf>
    <xf numFmtId="0" fontId="0" fillId="22" borderId="39" xfId="0" applyFill="1" applyBorder="1" applyAlignment="1">
      <alignment/>
    </xf>
    <xf numFmtId="0" fontId="14" fillId="22" borderId="53" xfId="0" applyFont="1" applyFill="1" applyBorder="1" applyAlignment="1">
      <alignment horizontal="center" vertical="center"/>
    </xf>
    <xf numFmtId="0" fontId="15" fillId="22" borderId="17" xfId="0" applyFont="1" applyFill="1" applyBorder="1" applyAlignment="1">
      <alignment horizontal="left" vertical="center" wrapText="1"/>
    </xf>
    <xf numFmtId="1" fontId="15" fillId="22" borderId="17" xfId="0" applyNumberFormat="1" applyFont="1" applyFill="1" applyBorder="1" applyAlignment="1">
      <alignment horizontal="center" vertical="center" wrapText="1"/>
    </xf>
    <xf numFmtId="1" fontId="15" fillId="22" borderId="29" xfId="0" applyNumberFormat="1" applyFont="1" applyFill="1" applyBorder="1" applyAlignment="1">
      <alignment horizontal="center" vertical="center" wrapText="1"/>
    </xf>
    <xf numFmtId="1" fontId="15" fillId="22" borderId="30" xfId="0" applyNumberFormat="1" applyFont="1" applyFill="1" applyBorder="1" applyAlignment="1">
      <alignment horizontal="center" vertical="center" wrapText="1"/>
    </xf>
    <xf numFmtId="1" fontId="16" fillId="22" borderId="46" xfId="0" applyNumberFormat="1" applyFont="1" applyFill="1" applyBorder="1" applyAlignment="1">
      <alignment horizontal="center" vertical="center"/>
    </xf>
    <xf numFmtId="1" fontId="16" fillId="22" borderId="35" xfId="0" applyNumberFormat="1" applyFont="1" applyFill="1" applyBorder="1" applyAlignment="1">
      <alignment horizontal="center" vertical="center"/>
    </xf>
    <xf numFmtId="1" fontId="0" fillId="22" borderId="36" xfId="0" applyNumberFormat="1" applyFill="1" applyBorder="1" applyAlignment="1">
      <alignment horizontal="center" vertical="center"/>
    </xf>
    <xf numFmtId="0" fontId="61" fillId="22" borderId="37" xfId="0" applyFont="1" applyFill="1" applyBorder="1" applyAlignment="1">
      <alignment horizontal="center"/>
    </xf>
    <xf numFmtId="2" fontId="62" fillId="22" borderId="42" xfId="0" applyNumberFormat="1" applyFont="1" applyFill="1" applyBorder="1" applyAlignment="1">
      <alignment horizontal="center" vertical="center"/>
    </xf>
    <xf numFmtId="2" fontId="62" fillId="6" borderId="58" xfId="0" applyNumberFormat="1" applyFont="1" applyFill="1" applyBorder="1" applyAlignment="1">
      <alignment horizontal="center" vertical="center"/>
    </xf>
    <xf numFmtId="2" fontId="62" fillId="22" borderId="37" xfId="0" applyNumberFormat="1" applyFont="1" applyFill="1" applyBorder="1" applyAlignment="1">
      <alignment horizontal="center" vertical="center"/>
    </xf>
    <xf numFmtId="2" fontId="62" fillId="6" borderId="59" xfId="0" applyNumberFormat="1" applyFont="1" applyFill="1" applyBorder="1" applyAlignment="1">
      <alignment horizontal="center" vertical="center"/>
    </xf>
    <xf numFmtId="2" fontId="62" fillId="22" borderId="39" xfId="0" applyNumberFormat="1" applyFont="1" applyFill="1" applyBorder="1" applyAlignment="1">
      <alignment horizontal="center" vertical="center"/>
    </xf>
    <xf numFmtId="2" fontId="62" fillId="6" borderId="60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Q23" sqref="Q23"/>
    </sheetView>
  </sheetViews>
  <sheetFormatPr defaultColWidth="9.140625" defaultRowHeight="15"/>
  <cols>
    <col min="1" max="1" width="4.28125" style="0" customWidth="1"/>
    <col min="2" max="2" width="3.28125" style="0" customWidth="1"/>
    <col min="3" max="3" width="3.421875" style="0" customWidth="1"/>
    <col min="4" max="4" width="30.8515625" style="0" customWidth="1"/>
    <col min="5" max="5" width="3.421875" style="0" customWidth="1"/>
    <col min="6" max="6" width="3.140625" style="0" customWidth="1"/>
    <col min="7" max="7" width="3.57421875" style="0" customWidth="1"/>
    <col min="8" max="8" width="3.421875" style="0" customWidth="1"/>
    <col min="9" max="9" width="2.7109375" style="0" customWidth="1"/>
    <col min="10" max="10" width="3.140625" style="0" customWidth="1"/>
    <col min="11" max="11" width="3.28125" style="0" customWidth="1"/>
    <col min="12" max="13" width="3.8515625" style="0" customWidth="1"/>
    <col min="14" max="14" width="3.57421875" style="0" customWidth="1"/>
    <col min="15" max="15" width="3.7109375" style="47" customWidth="1"/>
    <col min="16" max="16" width="3.28125" style="43" customWidth="1"/>
    <col min="17" max="17" width="3.57421875" style="0" customWidth="1"/>
    <col min="18" max="18" width="4.28125" style="0" customWidth="1"/>
    <col min="19" max="19" width="3.7109375" style="0" customWidth="1"/>
    <col min="20" max="22" width="3.00390625" style="0" customWidth="1"/>
    <col min="23" max="23" width="3.140625" style="0" customWidth="1"/>
    <col min="24" max="24" width="3.00390625" style="0" customWidth="1"/>
    <col min="25" max="25" width="3.57421875" style="47" customWidth="1"/>
    <col min="26" max="26" width="3.00390625" style="0" customWidth="1"/>
    <col min="27" max="27" width="3.7109375" style="43" customWidth="1"/>
    <col min="28" max="28" width="3.28125" style="47" customWidth="1"/>
    <col min="29" max="29" width="3.7109375" style="47" customWidth="1"/>
    <col min="30" max="30" width="4.7109375" style="0" customWidth="1"/>
    <col min="31" max="31" width="4.421875" style="0" customWidth="1"/>
  </cols>
  <sheetData>
    <row r="1" ht="15">
      <c r="A1" t="s">
        <v>39</v>
      </c>
    </row>
    <row r="3" ht="15.75" thickBot="1">
      <c r="A3" t="s">
        <v>16</v>
      </c>
    </row>
    <row r="4" spans="1:31" ht="101.25" thickBot="1">
      <c r="A4" s="26"/>
      <c r="B4" s="27" t="s">
        <v>0</v>
      </c>
      <c r="C4" s="28" t="s">
        <v>1</v>
      </c>
      <c r="D4" s="29" t="s">
        <v>15</v>
      </c>
      <c r="E4" s="65" t="s">
        <v>40</v>
      </c>
      <c r="F4" s="31" t="s">
        <v>3</v>
      </c>
      <c r="G4" s="32" t="s">
        <v>25</v>
      </c>
      <c r="H4" s="31" t="s">
        <v>4</v>
      </c>
      <c r="I4" s="30" t="s">
        <v>5</v>
      </c>
      <c r="J4" s="31" t="s">
        <v>6</v>
      </c>
      <c r="K4" s="30" t="s">
        <v>7</v>
      </c>
      <c r="L4" s="33" t="s">
        <v>41</v>
      </c>
      <c r="M4" s="67" t="s">
        <v>42</v>
      </c>
      <c r="N4" s="32" t="s">
        <v>28</v>
      </c>
      <c r="O4" s="33" t="s">
        <v>26</v>
      </c>
      <c r="P4" s="34" t="s">
        <v>43</v>
      </c>
      <c r="Q4" s="32" t="s">
        <v>29</v>
      </c>
      <c r="R4" s="35" t="s">
        <v>20</v>
      </c>
      <c r="S4" s="66" t="s">
        <v>57</v>
      </c>
      <c r="T4" s="32" t="s">
        <v>44</v>
      </c>
      <c r="U4" s="35" t="s">
        <v>27</v>
      </c>
      <c r="V4" s="32" t="s">
        <v>9</v>
      </c>
      <c r="W4" s="72" t="s">
        <v>10</v>
      </c>
      <c r="X4" s="65" t="s">
        <v>45</v>
      </c>
      <c r="Y4" s="68" t="s">
        <v>46</v>
      </c>
      <c r="Z4" s="65" t="s">
        <v>48</v>
      </c>
      <c r="AA4" s="33" t="s">
        <v>47</v>
      </c>
      <c r="AB4" s="48" t="s">
        <v>11</v>
      </c>
      <c r="AC4" s="73" t="s">
        <v>13</v>
      </c>
      <c r="AD4" s="36" t="s">
        <v>12</v>
      </c>
      <c r="AE4" s="37" t="s">
        <v>14</v>
      </c>
    </row>
    <row r="5" spans="1:31" ht="15.75" customHeight="1">
      <c r="A5" s="21" t="s">
        <v>33</v>
      </c>
      <c r="B5" s="13">
        <v>1</v>
      </c>
      <c r="C5" s="22">
        <v>1</v>
      </c>
      <c r="D5" s="57" t="s">
        <v>34</v>
      </c>
      <c r="E5" s="23"/>
      <c r="F5" s="23"/>
      <c r="G5" s="24"/>
      <c r="H5" s="11"/>
      <c r="I5" s="23"/>
      <c r="J5" s="11"/>
      <c r="K5" s="23"/>
      <c r="L5" s="25"/>
      <c r="M5" s="23"/>
      <c r="N5" s="23"/>
      <c r="O5" s="49"/>
      <c r="P5" s="44"/>
      <c r="Q5" s="23"/>
      <c r="R5" s="11"/>
      <c r="S5" s="11"/>
      <c r="T5" s="23">
        <v>4</v>
      </c>
      <c r="U5" s="11"/>
      <c r="V5" s="23"/>
      <c r="W5" s="11"/>
      <c r="X5" s="23"/>
      <c r="Y5" s="59"/>
      <c r="Z5" s="23">
        <v>2</v>
      </c>
      <c r="AA5" s="52"/>
      <c r="AB5" s="49"/>
      <c r="AC5" s="51">
        <f>M5+W5+AB5</f>
        <v>0</v>
      </c>
      <c r="AD5" s="64">
        <f>E5+F5+G5+H5+I5+J5+K5+L5+N5+O5+P5+Q5+S5+T5+U5+V5+X5+Z5+AA5</f>
        <v>6</v>
      </c>
      <c r="AE5" s="69">
        <f>AC5+AD5</f>
        <v>6</v>
      </c>
    </row>
    <row r="6" spans="1:31" ht="15">
      <c r="A6" s="17"/>
      <c r="B6" s="5"/>
      <c r="C6" s="18"/>
      <c r="D6" s="8" t="s">
        <v>35</v>
      </c>
      <c r="E6" s="5"/>
      <c r="F6" s="5"/>
      <c r="G6" s="38"/>
      <c r="H6" s="2"/>
      <c r="I6" s="5"/>
      <c r="J6" s="2"/>
      <c r="K6" s="5"/>
      <c r="L6" s="39"/>
      <c r="M6" s="5"/>
      <c r="N6" s="5"/>
      <c r="O6" s="50"/>
      <c r="P6" s="45"/>
      <c r="Q6" s="5"/>
      <c r="R6" s="2"/>
      <c r="S6" s="2"/>
      <c r="T6" s="5"/>
      <c r="U6" s="2"/>
      <c r="V6" s="5"/>
      <c r="W6" s="2"/>
      <c r="X6" s="5"/>
      <c r="Y6" s="70"/>
      <c r="Z6" s="5"/>
      <c r="AA6" s="53"/>
      <c r="AB6" s="50"/>
      <c r="AC6" s="50"/>
      <c r="AD6" s="4"/>
      <c r="AE6" s="16"/>
    </row>
    <row r="7" spans="1:31" ht="15">
      <c r="A7" s="4" t="s">
        <v>31</v>
      </c>
      <c r="B7" s="11">
        <v>2</v>
      </c>
      <c r="C7" s="6">
        <v>2</v>
      </c>
      <c r="D7" s="56" t="s">
        <v>32</v>
      </c>
      <c r="E7" s="4"/>
      <c r="F7" s="11"/>
      <c r="G7" s="4"/>
      <c r="H7" s="1">
        <v>60</v>
      </c>
      <c r="I7" s="4"/>
      <c r="J7" s="1"/>
      <c r="K7" s="4"/>
      <c r="L7" s="40"/>
      <c r="M7" s="4">
        <v>22</v>
      </c>
      <c r="N7" s="4"/>
      <c r="O7" s="51"/>
      <c r="P7" s="46"/>
      <c r="Q7" s="4"/>
      <c r="R7" s="1"/>
      <c r="S7" s="1"/>
      <c r="T7" s="4">
        <v>1</v>
      </c>
      <c r="U7" s="1"/>
      <c r="V7" s="4"/>
      <c r="W7" s="1"/>
      <c r="X7" s="4"/>
      <c r="Y7" s="71"/>
      <c r="Z7" s="4">
        <v>4</v>
      </c>
      <c r="AA7" s="54"/>
      <c r="AB7" s="51"/>
      <c r="AC7" s="49">
        <f>M7+W7+AB7</f>
        <v>22</v>
      </c>
      <c r="AD7" s="4">
        <f>E7+F7+G7+H7+I7+J7+K7+L7+N7+O7+P7+Q7+S7+T7+U7+V7+X7+Z7+AA7</f>
        <v>65</v>
      </c>
      <c r="AE7" s="69">
        <f>AC7+AD7</f>
        <v>87</v>
      </c>
    </row>
    <row r="8" spans="1:31" ht="15">
      <c r="A8" s="5"/>
      <c r="B8" s="2"/>
      <c r="C8" s="7"/>
      <c r="D8" s="9" t="s">
        <v>49</v>
      </c>
      <c r="E8" s="5"/>
      <c r="F8" s="2"/>
      <c r="G8" s="5"/>
      <c r="H8" s="2"/>
      <c r="I8" s="5"/>
      <c r="J8" s="2"/>
      <c r="K8" s="5"/>
      <c r="L8" s="39"/>
      <c r="M8" s="5"/>
      <c r="N8" s="5"/>
      <c r="O8" s="50"/>
      <c r="P8" s="45"/>
      <c r="Q8" s="5"/>
      <c r="R8" s="2"/>
      <c r="S8" s="2"/>
      <c r="T8" s="5"/>
      <c r="U8" s="2"/>
      <c r="V8" s="5"/>
      <c r="W8" s="2"/>
      <c r="X8" s="5"/>
      <c r="Y8" s="70"/>
      <c r="Z8" s="5"/>
      <c r="AA8" s="53"/>
      <c r="AB8" s="50"/>
      <c r="AC8" s="49"/>
      <c r="AD8" s="4"/>
      <c r="AE8" s="16"/>
    </row>
    <row r="9" spans="1:31" ht="15">
      <c r="A9" s="4" t="s">
        <v>33</v>
      </c>
      <c r="B9" s="3">
        <v>3</v>
      </c>
      <c r="C9" s="6">
        <v>3</v>
      </c>
      <c r="D9" s="58" t="s">
        <v>50</v>
      </c>
      <c r="E9" s="4"/>
      <c r="F9" s="1"/>
      <c r="G9" s="4">
        <v>60</v>
      </c>
      <c r="H9" s="1"/>
      <c r="I9" s="4"/>
      <c r="J9" s="1"/>
      <c r="K9" s="4"/>
      <c r="L9" s="40"/>
      <c r="M9" s="4"/>
      <c r="N9" s="4"/>
      <c r="O9" s="51"/>
      <c r="P9" s="46"/>
      <c r="Q9" s="4"/>
      <c r="R9" s="1"/>
      <c r="S9" s="1">
        <v>30</v>
      </c>
      <c r="T9" s="4">
        <v>4</v>
      </c>
      <c r="U9" s="1"/>
      <c r="V9" s="4">
        <v>60</v>
      </c>
      <c r="W9" s="1"/>
      <c r="X9" s="4"/>
      <c r="Y9" s="71"/>
      <c r="Z9" s="4"/>
      <c r="AA9" s="54"/>
      <c r="AB9" s="51"/>
      <c r="AC9" s="51">
        <f>M9+W9+AB9</f>
        <v>0</v>
      </c>
      <c r="AD9" s="4">
        <f>E9+F9+G9+H9+I9+J9+K9+L9+N9+O9+P9+Q9+S9+T9+U9+V9+X9+Z9+AA9</f>
        <v>154</v>
      </c>
      <c r="AE9" s="69">
        <f>AC9+AD9</f>
        <v>154</v>
      </c>
    </row>
    <row r="10" spans="1:31" ht="15">
      <c r="A10" s="5"/>
      <c r="B10" s="2"/>
      <c r="C10" s="7"/>
      <c r="D10" s="8" t="s">
        <v>51</v>
      </c>
      <c r="E10" s="5"/>
      <c r="F10" s="2"/>
      <c r="G10" s="5"/>
      <c r="H10" s="2"/>
      <c r="I10" s="5"/>
      <c r="J10" s="2"/>
      <c r="K10" s="5"/>
      <c r="L10" s="39"/>
      <c r="M10" s="5"/>
      <c r="N10" s="5"/>
      <c r="O10" s="50"/>
      <c r="P10" s="45"/>
      <c r="Q10" s="5"/>
      <c r="R10" s="2"/>
      <c r="S10" s="2"/>
      <c r="T10" s="5"/>
      <c r="U10" s="2"/>
      <c r="V10" s="5"/>
      <c r="W10" s="2"/>
      <c r="X10" s="5"/>
      <c r="Y10" s="70"/>
      <c r="Z10" s="5"/>
      <c r="AA10" s="53"/>
      <c r="AB10" s="50"/>
      <c r="AC10" s="50"/>
      <c r="AD10" s="4"/>
      <c r="AE10" s="16"/>
    </row>
    <row r="11" spans="1:31" ht="15">
      <c r="A11" s="4" t="s">
        <v>33</v>
      </c>
      <c r="B11" s="1">
        <v>4</v>
      </c>
      <c r="C11" s="6">
        <v>4</v>
      </c>
      <c r="D11" s="57" t="s">
        <v>37</v>
      </c>
      <c r="E11" s="4"/>
      <c r="F11" s="1"/>
      <c r="G11" s="4">
        <v>60</v>
      </c>
      <c r="H11" s="1"/>
      <c r="I11" s="4"/>
      <c r="J11" s="1"/>
      <c r="K11" s="4"/>
      <c r="L11" s="40"/>
      <c r="M11" s="4">
        <v>10</v>
      </c>
      <c r="N11" s="4"/>
      <c r="O11" s="51"/>
      <c r="P11" s="46"/>
      <c r="Q11" s="4"/>
      <c r="R11" s="1"/>
      <c r="S11" s="1">
        <v>75</v>
      </c>
      <c r="T11" s="4">
        <v>4</v>
      </c>
      <c r="U11" s="1"/>
      <c r="V11" s="4">
        <v>60</v>
      </c>
      <c r="W11" s="1"/>
      <c r="X11" s="4">
        <v>30</v>
      </c>
      <c r="Y11" s="71"/>
      <c r="Z11" s="4">
        <v>1</v>
      </c>
      <c r="AA11" s="54"/>
      <c r="AB11" s="51"/>
      <c r="AC11" s="49">
        <f>M11+W11+AB11</f>
        <v>10</v>
      </c>
      <c r="AD11" s="4">
        <f>E11+F11+G11+H11+I11+J11+K11+L11+N11+O11+P11+Q11+S11+T11+U11+V11+X11+Z11+AA11</f>
        <v>230</v>
      </c>
      <c r="AE11" s="69">
        <f>AC11+AD11</f>
        <v>240</v>
      </c>
    </row>
    <row r="12" spans="1:31" ht="15">
      <c r="A12" s="5"/>
      <c r="B12" s="2"/>
      <c r="C12" s="7"/>
      <c r="D12" s="8" t="s">
        <v>38</v>
      </c>
      <c r="E12" s="5"/>
      <c r="F12" s="2"/>
      <c r="G12" s="5"/>
      <c r="H12" s="2"/>
      <c r="I12" s="5"/>
      <c r="J12" s="2"/>
      <c r="K12" s="5"/>
      <c r="L12" s="39"/>
      <c r="M12" s="5"/>
      <c r="N12" s="5"/>
      <c r="O12" s="50"/>
      <c r="P12" s="45"/>
      <c r="Q12" s="5"/>
      <c r="R12" s="2"/>
      <c r="S12" s="2"/>
      <c r="T12" s="5"/>
      <c r="U12" s="2"/>
      <c r="V12" s="5"/>
      <c r="W12" s="2"/>
      <c r="X12" s="5"/>
      <c r="Y12" s="70"/>
      <c r="Z12" s="5"/>
      <c r="AA12" s="53"/>
      <c r="AB12" s="50"/>
      <c r="AC12" s="49"/>
      <c r="AD12" s="4"/>
      <c r="AE12" s="16"/>
    </row>
    <row r="13" spans="1:31" ht="15">
      <c r="A13" s="4" t="s">
        <v>33</v>
      </c>
      <c r="B13" s="1">
        <v>5</v>
      </c>
      <c r="C13" s="6">
        <v>5</v>
      </c>
      <c r="D13" s="58" t="s">
        <v>36</v>
      </c>
      <c r="E13" s="4">
        <v>30</v>
      </c>
      <c r="F13" s="1"/>
      <c r="G13" s="4"/>
      <c r="H13" s="1"/>
      <c r="I13" s="4"/>
      <c r="J13" s="1"/>
      <c r="K13" s="41"/>
      <c r="L13" s="40"/>
      <c r="M13" s="4">
        <v>26</v>
      </c>
      <c r="N13" s="4"/>
      <c r="O13" s="51">
        <v>60</v>
      </c>
      <c r="P13" s="46"/>
      <c r="Q13" s="4"/>
      <c r="R13" s="1"/>
      <c r="S13" s="1">
        <v>75</v>
      </c>
      <c r="T13" s="4">
        <v>1</v>
      </c>
      <c r="U13" s="1">
        <v>60</v>
      </c>
      <c r="V13" s="4"/>
      <c r="W13" s="1"/>
      <c r="X13" s="4">
        <v>30</v>
      </c>
      <c r="Y13" s="71"/>
      <c r="Z13" s="4">
        <v>13</v>
      </c>
      <c r="AA13" s="54"/>
      <c r="AB13" s="51"/>
      <c r="AC13" s="51">
        <f>M13+W13+AB13</f>
        <v>26</v>
      </c>
      <c r="AD13" s="4">
        <f>E13+F13+G13+H13+I13+J13+K13+L13+N13+O13+P13+Q13+S13+T13+U13+V13+X13+Z13+AA13</f>
        <v>269</v>
      </c>
      <c r="AE13" s="69">
        <f>AC13+AD13</f>
        <v>295</v>
      </c>
    </row>
    <row r="14" spans="1:31" ht="15">
      <c r="A14" s="5"/>
      <c r="B14" s="2"/>
      <c r="C14" s="7"/>
      <c r="D14" s="8" t="s">
        <v>52</v>
      </c>
      <c r="E14" s="5"/>
      <c r="F14" s="2"/>
      <c r="G14" s="5"/>
      <c r="H14" s="2"/>
      <c r="I14" s="5"/>
      <c r="J14" s="2"/>
      <c r="K14" s="5"/>
      <c r="L14" s="39"/>
      <c r="M14" s="5"/>
      <c r="N14" s="5"/>
      <c r="O14" s="50"/>
      <c r="P14" s="45"/>
      <c r="Q14" s="5"/>
      <c r="R14" s="2"/>
      <c r="S14" s="2"/>
      <c r="T14" s="5"/>
      <c r="U14" s="2"/>
      <c r="V14" s="5"/>
      <c r="W14" s="2"/>
      <c r="X14" s="5"/>
      <c r="Y14" s="70"/>
      <c r="Z14" s="5"/>
      <c r="AA14" s="53"/>
      <c r="AB14" s="50"/>
      <c r="AC14" s="50"/>
      <c r="AD14" s="4"/>
      <c r="AE14" s="16"/>
    </row>
    <row r="15" spans="1:31" ht="15">
      <c r="A15" s="4" t="s">
        <v>33</v>
      </c>
      <c r="B15" s="1">
        <v>6</v>
      </c>
      <c r="C15" s="6">
        <v>6</v>
      </c>
      <c r="D15" s="57" t="s">
        <v>53</v>
      </c>
      <c r="E15" s="4">
        <v>30</v>
      </c>
      <c r="F15" s="1"/>
      <c r="G15" s="4">
        <v>60</v>
      </c>
      <c r="H15" s="1"/>
      <c r="I15" s="4"/>
      <c r="J15" s="1"/>
      <c r="K15" s="4"/>
      <c r="L15" s="40"/>
      <c r="M15" s="4">
        <v>44</v>
      </c>
      <c r="N15" s="4"/>
      <c r="O15" s="51"/>
      <c r="P15" s="46"/>
      <c r="Q15" s="4"/>
      <c r="R15" s="1"/>
      <c r="S15" s="1">
        <v>90</v>
      </c>
      <c r="T15" s="4">
        <v>7</v>
      </c>
      <c r="U15" s="1"/>
      <c r="V15" s="4"/>
      <c r="W15" s="1"/>
      <c r="X15" s="4">
        <v>30</v>
      </c>
      <c r="Y15" s="71"/>
      <c r="Z15" s="4">
        <v>60</v>
      </c>
      <c r="AA15" s="54"/>
      <c r="AB15" s="51"/>
      <c r="AC15" s="49">
        <f>M15+W15+AB15</f>
        <v>44</v>
      </c>
      <c r="AD15" s="4">
        <f>E15+F15+G15+H15+I15+J15+K15+L15+N15+O15+P15+Q15+S15+T15+U15+V15+X15+Z15+AA15</f>
        <v>277</v>
      </c>
      <c r="AE15" s="69">
        <f>AC15+AD15</f>
        <v>321</v>
      </c>
    </row>
    <row r="16" spans="1:31" ht="15">
      <c r="A16" s="5"/>
      <c r="B16" s="2"/>
      <c r="C16" s="7"/>
      <c r="D16" s="8" t="s">
        <v>54</v>
      </c>
      <c r="E16" s="5"/>
      <c r="F16" s="2"/>
      <c r="G16" s="5"/>
      <c r="H16" s="2"/>
      <c r="I16" s="5"/>
      <c r="J16" s="2"/>
      <c r="K16" s="5"/>
      <c r="L16" s="39"/>
      <c r="M16" s="5"/>
      <c r="N16" s="5"/>
      <c r="O16" s="50"/>
      <c r="P16" s="45"/>
      <c r="Q16" s="5"/>
      <c r="R16" s="2"/>
      <c r="S16" s="2"/>
      <c r="T16" s="5"/>
      <c r="U16" s="2"/>
      <c r="V16" s="5"/>
      <c r="W16" s="2"/>
      <c r="X16" s="5"/>
      <c r="Y16" s="70"/>
      <c r="Z16" s="5"/>
      <c r="AA16" s="53"/>
      <c r="AB16" s="50"/>
      <c r="AC16" s="49"/>
      <c r="AD16" s="4"/>
      <c r="AE16" s="16"/>
    </row>
    <row r="17" spans="1:31" ht="15">
      <c r="A17" s="4" t="s">
        <v>31</v>
      </c>
      <c r="B17" s="1">
        <v>7</v>
      </c>
      <c r="C17" s="6">
        <v>7</v>
      </c>
      <c r="D17" s="57" t="s">
        <v>55</v>
      </c>
      <c r="E17" s="4"/>
      <c r="F17" s="1"/>
      <c r="G17" s="4">
        <v>60</v>
      </c>
      <c r="H17" s="1"/>
      <c r="I17" s="4"/>
      <c r="J17" s="1"/>
      <c r="K17" s="4">
        <v>60</v>
      </c>
      <c r="L17" s="40"/>
      <c r="M17" s="4">
        <v>54</v>
      </c>
      <c r="N17" s="4"/>
      <c r="O17" s="51"/>
      <c r="P17" s="46"/>
      <c r="Q17" s="4">
        <v>60</v>
      </c>
      <c r="R17" s="1">
        <v>100</v>
      </c>
      <c r="S17" s="1">
        <v>15</v>
      </c>
      <c r="T17" s="4">
        <v>1</v>
      </c>
      <c r="U17" s="1"/>
      <c r="V17" s="4">
        <v>60</v>
      </c>
      <c r="W17" s="1"/>
      <c r="X17" s="4"/>
      <c r="Y17" s="71"/>
      <c r="Z17" s="4">
        <v>32</v>
      </c>
      <c r="AA17" s="54"/>
      <c r="AB17" s="51"/>
      <c r="AC17" s="51">
        <f>M17+W17+AB17</f>
        <v>54</v>
      </c>
      <c r="AD17" s="4">
        <f>E17+F17+G17+H17+I17+J17+K17+L17+N17+O17+P17+Q17+S17+T17+U17+V17+X17+Z17+AA17</f>
        <v>288</v>
      </c>
      <c r="AE17" s="69">
        <f>AC17+AD17</f>
        <v>342</v>
      </c>
    </row>
    <row r="18" spans="1:31" ht="15">
      <c r="A18" s="5"/>
      <c r="B18" s="2"/>
      <c r="C18" s="7"/>
      <c r="D18" s="8" t="s">
        <v>56</v>
      </c>
      <c r="E18" s="5"/>
      <c r="F18" s="2"/>
      <c r="G18" s="5"/>
      <c r="H18" s="2"/>
      <c r="I18" s="5"/>
      <c r="J18" s="2"/>
      <c r="K18" s="5"/>
      <c r="L18" s="39"/>
      <c r="M18" s="5"/>
      <c r="N18" s="5"/>
      <c r="O18" s="50"/>
      <c r="P18" s="45"/>
      <c r="Q18" s="5"/>
      <c r="R18" s="2"/>
      <c r="S18" s="2"/>
      <c r="T18" s="5"/>
      <c r="U18" s="2"/>
      <c r="V18" s="5"/>
      <c r="W18" s="2"/>
      <c r="X18" s="5"/>
      <c r="Y18" s="70"/>
      <c r="Z18" s="5"/>
      <c r="AA18" s="53"/>
      <c r="AB18" s="50"/>
      <c r="AC18" s="50"/>
      <c r="AD18" s="19"/>
      <c r="AE18" s="20"/>
    </row>
    <row r="19" spans="1:31" ht="15">
      <c r="A19" s="11"/>
      <c r="B19" s="11"/>
      <c r="C19" s="14"/>
      <c r="D19" s="12"/>
      <c r="E19" s="10"/>
      <c r="F19" s="10"/>
      <c r="G19" s="10"/>
      <c r="H19" s="10"/>
      <c r="I19" s="10"/>
      <c r="J19" s="10"/>
      <c r="K19" s="10"/>
      <c r="L19" s="15"/>
      <c r="M19" s="10"/>
      <c r="N19" s="10"/>
      <c r="O19" s="62"/>
      <c r="P19" s="61"/>
      <c r="Q19" s="10"/>
      <c r="R19" s="10"/>
      <c r="S19" s="10"/>
      <c r="T19" s="10"/>
      <c r="U19" s="10"/>
      <c r="V19" s="10"/>
      <c r="W19" s="10"/>
      <c r="X19" s="10"/>
      <c r="Y19" s="62"/>
      <c r="Z19" s="10"/>
      <c r="AA19" s="61"/>
      <c r="AB19" s="62"/>
      <c r="AC19" s="62"/>
      <c r="AD19" s="11"/>
      <c r="AE19" s="63"/>
    </row>
    <row r="20" spans="1:31" ht="15">
      <c r="A20" s="11"/>
      <c r="B20" s="11"/>
      <c r="C20" s="14"/>
      <c r="D20" s="12"/>
      <c r="E20" s="10"/>
      <c r="F20" s="10"/>
      <c r="G20" s="10"/>
      <c r="H20" s="10"/>
      <c r="I20" s="10"/>
      <c r="J20" s="10"/>
      <c r="K20" s="10"/>
      <c r="L20" s="15"/>
      <c r="M20" s="10"/>
      <c r="N20" s="10"/>
      <c r="O20" s="62"/>
      <c r="P20" s="61"/>
      <c r="Q20" s="10"/>
      <c r="R20" s="10"/>
      <c r="S20" s="10"/>
      <c r="T20" s="10"/>
      <c r="U20" s="10"/>
      <c r="V20" s="10"/>
      <c r="W20" s="10"/>
      <c r="X20" s="10"/>
      <c r="Y20" s="62"/>
      <c r="Z20" s="10"/>
      <c r="AA20" s="61"/>
      <c r="AB20" s="62"/>
      <c r="AC20" s="62"/>
      <c r="AD20" s="11"/>
      <c r="AE20" s="63"/>
    </row>
    <row r="21" spans="1:31" ht="15">
      <c r="A21" s="11"/>
      <c r="B21" s="11"/>
      <c r="C21" s="14"/>
      <c r="D21" s="12"/>
      <c r="E21" s="10"/>
      <c r="F21" s="10"/>
      <c r="G21" s="10"/>
      <c r="H21" s="10"/>
      <c r="I21" s="10"/>
      <c r="J21" s="10"/>
      <c r="K21" s="10"/>
      <c r="L21" s="15"/>
      <c r="M21" s="10"/>
      <c r="N21" s="10"/>
      <c r="O21" s="62"/>
      <c r="P21" s="61"/>
      <c r="Q21" s="10"/>
      <c r="R21" s="10"/>
      <c r="S21" s="10"/>
      <c r="T21" s="10"/>
      <c r="U21" s="10"/>
      <c r="V21" s="10"/>
      <c r="W21" s="10"/>
      <c r="X21" s="10"/>
      <c r="Y21" s="62"/>
      <c r="Z21" s="10"/>
      <c r="AA21" s="61"/>
      <c r="AB21" s="62"/>
      <c r="AC21" s="62"/>
      <c r="AD21" s="11"/>
      <c r="AE21" s="63"/>
    </row>
    <row r="22" spans="1:31" ht="15">
      <c r="A22" s="11"/>
      <c r="B22" s="11"/>
      <c r="C22" s="14"/>
      <c r="D22" s="12"/>
      <c r="E22" s="10"/>
      <c r="F22" s="10"/>
      <c r="G22" s="10"/>
      <c r="H22" s="10"/>
      <c r="I22" s="10"/>
      <c r="J22" s="10"/>
      <c r="K22" s="10"/>
      <c r="L22" s="15"/>
      <c r="M22" s="10"/>
      <c r="N22" s="10"/>
      <c r="O22" s="62"/>
      <c r="P22" s="61"/>
      <c r="Q22" s="10"/>
      <c r="R22" s="10"/>
      <c r="S22" s="10"/>
      <c r="T22" s="10"/>
      <c r="U22" s="10"/>
      <c r="V22" s="10"/>
      <c r="W22" s="10"/>
      <c r="X22" s="10"/>
      <c r="Y22" s="62"/>
      <c r="Z22" s="10"/>
      <c r="AA22" s="61"/>
      <c r="AB22" s="62"/>
      <c r="AC22" s="62"/>
      <c r="AD22" s="11"/>
      <c r="AE22" s="63"/>
    </row>
    <row r="23" spans="1:31" ht="15">
      <c r="A23" s="11"/>
      <c r="B23" s="11"/>
      <c r="C23" s="14"/>
      <c r="D23" s="12"/>
      <c r="E23" s="10"/>
      <c r="F23" s="10"/>
      <c r="G23" s="10"/>
      <c r="H23" s="10"/>
      <c r="I23" s="10"/>
      <c r="J23" s="10"/>
      <c r="K23" s="10"/>
      <c r="L23" s="15"/>
      <c r="M23" s="10"/>
      <c r="N23" s="10"/>
      <c r="O23" s="62"/>
      <c r="P23" s="61"/>
      <c r="Q23" s="10"/>
      <c r="R23" s="10"/>
      <c r="S23" s="10"/>
      <c r="T23" s="10"/>
      <c r="U23" s="10"/>
      <c r="V23" s="10"/>
      <c r="W23" s="10"/>
      <c r="X23" s="10"/>
      <c r="Y23" s="62"/>
      <c r="Z23" s="10"/>
      <c r="AA23" s="61"/>
      <c r="AB23" s="62"/>
      <c r="AC23" s="62"/>
      <c r="AD23" s="11"/>
      <c r="AE23" s="63"/>
    </row>
    <row r="24" spans="1:31" ht="15">
      <c r="A24" s="11"/>
      <c r="B24" s="11"/>
      <c r="C24" s="14"/>
      <c r="D24" s="12"/>
      <c r="E24" s="10"/>
      <c r="F24" s="10"/>
      <c r="G24" s="10"/>
      <c r="H24" s="10"/>
      <c r="I24" s="10"/>
      <c r="J24" s="10"/>
      <c r="K24" s="10"/>
      <c r="L24" s="15"/>
      <c r="M24" s="10"/>
      <c r="N24" s="10"/>
      <c r="O24" s="62"/>
      <c r="P24" s="61"/>
      <c r="Q24" s="10"/>
      <c r="R24" s="10"/>
      <c r="S24" s="10"/>
      <c r="T24" s="10"/>
      <c r="U24" s="10"/>
      <c r="V24" s="10"/>
      <c r="W24" s="10"/>
      <c r="X24" s="10"/>
      <c r="Y24" s="62"/>
      <c r="Z24" s="10"/>
      <c r="AA24" s="61"/>
      <c r="AB24" s="62"/>
      <c r="AC24" s="62"/>
      <c r="AD24" s="11"/>
      <c r="AE24" s="6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tabSelected="1" zoomScalePageLayoutView="0" workbookViewId="0" topLeftCell="A2">
      <selection activeCell="X26" sqref="X26"/>
    </sheetView>
  </sheetViews>
  <sheetFormatPr defaultColWidth="9.140625" defaultRowHeight="15"/>
  <cols>
    <col min="1" max="2" width="4.140625" style="0" customWidth="1"/>
    <col min="3" max="3" width="4.421875" style="0" customWidth="1"/>
    <col min="4" max="4" width="33.8515625" style="0" customWidth="1"/>
    <col min="5" max="5" width="3.00390625" style="0" customWidth="1"/>
    <col min="6" max="6" width="3.57421875" style="0" customWidth="1"/>
    <col min="7" max="7" width="3.7109375" style="0" hidden="1" customWidth="1"/>
    <col min="8" max="8" width="3.57421875" style="0" hidden="1" customWidth="1"/>
    <col min="9" max="9" width="1.8515625" style="0" hidden="1" customWidth="1"/>
    <col min="10" max="10" width="4.140625" style="0" hidden="1" customWidth="1"/>
    <col min="11" max="11" width="3.7109375" style="0" hidden="1" customWidth="1"/>
    <col min="12" max="12" width="3.7109375" style="0" customWidth="1"/>
    <col min="13" max="13" width="3.421875" style="0" customWidth="1"/>
    <col min="14" max="14" width="4.140625" style="43" customWidth="1"/>
    <col min="15" max="15" width="3.7109375" style="0" bestFit="1" customWidth="1"/>
    <col min="16" max="16" width="3.57421875" style="43" customWidth="1"/>
    <col min="17" max="18" width="3.7109375" style="0" bestFit="1" customWidth="1"/>
    <col min="19" max="19" width="4.140625" style="43" customWidth="1"/>
    <col min="20" max="20" width="4.140625" style="47" customWidth="1"/>
    <col min="21" max="21" width="4.00390625" style="43" bestFit="1" customWidth="1"/>
    <col min="22" max="22" width="4.140625" style="0" customWidth="1"/>
    <col min="23" max="23" width="4.00390625" style="0" customWidth="1"/>
    <col min="24" max="24" width="4.28125" style="0" customWidth="1"/>
    <col min="25" max="25" width="4.421875" style="0" customWidth="1"/>
    <col min="26" max="26" width="3.8515625" style="0" customWidth="1"/>
    <col min="27" max="27" width="3.7109375" style="42" customWidth="1"/>
    <col min="28" max="29" width="4.00390625" style="43" bestFit="1" customWidth="1"/>
    <col min="30" max="30" width="4.140625" style="0" customWidth="1"/>
    <col min="31" max="31" width="4.00390625" style="0" customWidth="1"/>
    <col min="32" max="32" width="4.00390625" style="0" bestFit="1" customWidth="1"/>
    <col min="33" max="33" width="4.421875" style="42" customWidth="1"/>
    <col min="34" max="34" width="3.7109375" style="0" customWidth="1"/>
    <col min="35" max="35" width="4.00390625" style="43" bestFit="1" customWidth="1"/>
    <col min="36" max="36" width="4.00390625" style="0" customWidth="1"/>
    <col min="37" max="37" width="4.7109375" style="0" customWidth="1"/>
    <col min="38" max="38" width="3.7109375" style="0" bestFit="1" customWidth="1"/>
    <col min="39" max="39" width="3.7109375" style="0" customWidth="1"/>
    <col min="40" max="40" width="4.00390625" style="0" bestFit="1" customWidth="1"/>
    <col min="41" max="41" width="4.421875" style="0" customWidth="1"/>
    <col min="42" max="42" width="5.28125" style="0" customWidth="1"/>
    <col min="43" max="43" width="4.7109375" style="0" customWidth="1"/>
  </cols>
  <sheetData>
    <row r="1" spans="1:44" ht="15">
      <c r="A1" t="s">
        <v>58</v>
      </c>
      <c r="N1"/>
      <c r="P1" s="47"/>
      <c r="Q1" s="43"/>
      <c r="S1"/>
      <c r="T1"/>
      <c r="U1"/>
      <c r="Z1" s="43"/>
      <c r="AA1" s="47"/>
      <c r="AB1" s="47"/>
      <c r="AC1"/>
      <c r="AE1" s="10"/>
      <c r="AF1" s="10"/>
      <c r="AG1" s="15"/>
      <c r="AH1" s="10"/>
      <c r="AI1" s="61"/>
      <c r="AJ1" s="10"/>
      <c r="AK1" s="10"/>
      <c r="AL1" s="10"/>
      <c r="AM1" s="10"/>
      <c r="AN1" s="10"/>
      <c r="AO1" s="10"/>
      <c r="AP1" s="10"/>
      <c r="AQ1" s="10"/>
      <c r="AR1" s="10"/>
    </row>
    <row r="2" spans="14:44" ht="15">
      <c r="N2"/>
      <c r="P2" s="47"/>
      <c r="Q2" s="43"/>
      <c r="S2"/>
      <c r="T2"/>
      <c r="U2"/>
      <c r="Z2" s="43"/>
      <c r="AA2" s="47"/>
      <c r="AB2" s="47"/>
      <c r="AC2"/>
      <c r="AE2" s="10"/>
      <c r="AF2" s="10"/>
      <c r="AG2" s="15"/>
      <c r="AH2" s="10"/>
      <c r="AI2" s="61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.75" thickBot="1">
      <c r="A3" t="s">
        <v>17</v>
      </c>
      <c r="N3"/>
      <c r="P3" s="47"/>
      <c r="Q3" s="43"/>
      <c r="S3"/>
      <c r="T3"/>
      <c r="U3"/>
      <c r="Z3" s="43"/>
      <c r="AA3" s="47"/>
      <c r="AB3" s="47"/>
      <c r="AC3"/>
      <c r="AE3" s="10"/>
      <c r="AF3" s="10"/>
      <c r="AG3" s="15"/>
      <c r="AH3" s="10"/>
      <c r="AI3" s="61"/>
      <c r="AJ3" s="10"/>
      <c r="AK3" s="10"/>
      <c r="AL3" s="10"/>
      <c r="AM3" s="10"/>
      <c r="AN3" s="10"/>
      <c r="AO3" s="10"/>
      <c r="AP3" s="10"/>
      <c r="AQ3" s="10"/>
      <c r="AR3" s="10"/>
    </row>
    <row r="4" spans="1:44" ht="96" thickBot="1">
      <c r="A4" s="27" t="s">
        <v>0</v>
      </c>
      <c r="B4" s="28" t="s">
        <v>1</v>
      </c>
      <c r="C4" s="29" t="s">
        <v>15</v>
      </c>
      <c r="D4" s="95"/>
      <c r="E4" s="97" t="s">
        <v>2</v>
      </c>
      <c r="F4" s="65" t="s">
        <v>60</v>
      </c>
      <c r="G4" s="32" t="s">
        <v>25</v>
      </c>
      <c r="H4" s="31" t="s">
        <v>4</v>
      </c>
      <c r="I4" s="30" t="s">
        <v>5</v>
      </c>
      <c r="J4" s="31" t="s">
        <v>6</v>
      </c>
      <c r="K4" s="30" t="s">
        <v>7</v>
      </c>
      <c r="L4" s="32" t="s">
        <v>25</v>
      </c>
      <c r="M4" s="93" t="s">
        <v>61</v>
      </c>
      <c r="N4" s="67" t="s">
        <v>62</v>
      </c>
      <c r="O4" s="32" t="s">
        <v>63</v>
      </c>
      <c r="P4" s="33" t="s">
        <v>7</v>
      </c>
      <c r="Q4" s="33" t="s">
        <v>18</v>
      </c>
      <c r="R4" s="35" t="s">
        <v>19</v>
      </c>
      <c r="S4" s="66" t="s">
        <v>57</v>
      </c>
      <c r="T4" s="65" t="s">
        <v>64</v>
      </c>
      <c r="U4" s="35" t="s">
        <v>26</v>
      </c>
      <c r="V4" s="32" t="s">
        <v>30</v>
      </c>
      <c r="W4" s="72" t="s">
        <v>8</v>
      </c>
      <c r="X4" s="94" t="s">
        <v>65</v>
      </c>
      <c r="Y4" s="65" t="s">
        <v>66</v>
      </c>
      <c r="Z4" s="33" t="s">
        <v>27</v>
      </c>
      <c r="AA4" s="48" t="s">
        <v>11</v>
      </c>
      <c r="AB4" s="73" t="s">
        <v>13</v>
      </c>
      <c r="AC4" s="36" t="s">
        <v>12</v>
      </c>
      <c r="AD4" s="37" t="s">
        <v>14</v>
      </c>
      <c r="AE4" s="76"/>
      <c r="AF4" s="76"/>
      <c r="AG4" s="79"/>
      <c r="AH4" s="77"/>
      <c r="AI4" s="78"/>
      <c r="AJ4" s="76"/>
      <c r="AK4" s="76"/>
      <c r="AL4" s="76"/>
      <c r="AM4" s="76"/>
      <c r="AN4" s="79"/>
      <c r="AO4" s="79"/>
      <c r="AP4" s="76"/>
      <c r="AQ4" s="80"/>
      <c r="AR4" s="10"/>
    </row>
    <row r="5" spans="1:44" ht="15">
      <c r="A5" s="13">
        <v>1</v>
      </c>
      <c r="B5" s="22">
        <v>1</v>
      </c>
      <c r="C5" s="57" t="s">
        <v>21</v>
      </c>
      <c r="D5" s="85" t="s">
        <v>59</v>
      </c>
      <c r="E5" s="91"/>
      <c r="F5" s="23"/>
      <c r="G5" s="24"/>
      <c r="H5" s="11"/>
      <c r="I5" s="23"/>
      <c r="J5" s="11"/>
      <c r="K5" s="23"/>
      <c r="L5" s="23"/>
      <c r="M5" s="25"/>
      <c r="N5" s="23"/>
      <c r="O5" s="23"/>
      <c r="P5" s="49"/>
      <c r="Q5" s="52"/>
      <c r="R5" s="11"/>
      <c r="S5" s="11">
        <v>15</v>
      </c>
      <c r="T5" s="23"/>
      <c r="U5" s="11"/>
      <c r="V5" s="23"/>
      <c r="W5" s="11"/>
      <c r="X5" s="23"/>
      <c r="Y5" s="23">
        <v>8</v>
      </c>
      <c r="Z5" s="52"/>
      <c r="AA5" s="60"/>
      <c r="AB5" s="74">
        <f>N5+AA5</f>
        <v>0</v>
      </c>
      <c r="AC5" s="64">
        <f>E5+F5+L5+M5+O5+P5+Q5+R5+S5+T5+U5+V5+W5+X5+Y5+Z5</f>
        <v>23</v>
      </c>
      <c r="AD5" s="98">
        <f>AB5+AC5</f>
        <v>23</v>
      </c>
      <c r="AE5" s="11"/>
      <c r="AF5" s="11"/>
      <c r="AG5" s="81"/>
      <c r="AH5" s="11"/>
      <c r="AI5" s="55"/>
      <c r="AJ5" s="11"/>
      <c r="AK5" s="11"/>
      <c r="AL5" s="11"/>
      <c r="AM5" s="11"/>
      <c r="AN5" s="81"/>
      <c r="AO5" s="81"/>
      <c r="AP5" s="11"/>
      <c r="AQ5" s="63"/>
      <c r="AR5" s="10"/>
    </row>
    <row r="6" spans="1:44" ht="15">
      <c r="A6" s="5"/>
      <c r="B6" s="18"/>
      <c r="C6" s="8"/>
      <c r="D6" s="103" t="s">
        <v>24</v>
      </c>
      <c r="E6" s="92"/>
      <c r="F6" s="5"/>
      <c r="G6" s="38"/>
      <c r="H6" s="2"/>
      <c r="I6" s="5"/>
      <c r="J6" s="2"/>
      <c r="K6" s="5"/>
      <c r="L6" s="5"/>
      <c r="M6" s="39"/>
      <c r="N6" s="5"/>
      <c r="O6" s="5"/>
      <c r="P6" s="50"/>
      <c r="Q6" s="53"/>
      <c r="R6" s="2"/>
      <c r="S6" s="2"/>
      <c r="T6" s="5"/>
      <c r="U6" s="2"/>
      <c r="V6" s="5"/>
      <c r="W6" s="2"/>
      <c r="X6" s="5"/>
      <c r="Y6" s="5"/>
      <c r="Z6" s="53"/>
      <c r="AA6" s="75"/>
      <c r="AB6" s="60"/>
      <c r="AC6" s="23"/>
      <c r="AD6" s="99"/>
      <c r="AE6" s="11"/>
      <c r="AF6" s="11"/>
      <c r="AG6" s="81"/>
      <c r="AH6" s="11"/>
      <c r="AI6" s="82"/>
      <c r="AJ6" s="11"/>
      <c r="AK6" s="11"/>
      <c r="AL6" s="11"/>
      <c r="AM6" s="11"/>
      <c r="AN6" s="81"/>
      <c r="AO6" s="81"/>
      <c r="AP6" s="11"/>
      <c r="AQ6" s="63"/>
      <c r="AR6" s="10"/>
    </row>
    <row r="7" spans="1:44" ht="15">
      <c r="A7" s="11">
        <v>2</v>
      </c>
      <c r="B7" s="6">
        <v>2</v>
      </c>
      <c r="C7" s="56" t="s">
        <v>22</v>
      </c>
      <c r="D7" s="87" t="s">
        <v>67</v>
      </c>
      <c r="E7" s="88"/>
      <c r="F7" s="23"/>
      <c r="G7" s="4"/>
      <c r="H7" s="1"/>
      <c r="I7" s="4"/>
      <c r="J7" s="1"/>
      <c r="K7" s="4"/>
      <c r="L7" s="4"/>
      <c r="M7" s="40"/>
      <c r="N7" s="4"/>
      <c r="O7" s="4"/>
      <c r="P7" s="51"/>
      <c r="Q7" s="54"/>
      <c r="R7" s="1"/>
      <c r="S7" s="1">
        <v>15</v>
      </c>
      <c r="T7" s="4">
        <v>60</v>
      </c>
      <c r="U7" s="1"/>
      <c r="V7" s="4"/>
      <c r="W7" s="1"/>
      <c r="X7" s="4"/>
      <c r="Y7" s="4">
        <v>1</v>
      </c>
      <c r="Z7" s="54"/>
      <c r="AA7" s="74"/>
      <c r="AB7" s="74">
        <f>N7+W7+AA7</f>
        <v>0</v>
      </c>
      <c r="AC7" s="64">
        <f>E7+F7+L7+M7+O7+P7+Q7+R7+S7+T7+U7+V7+W7+X7+Y7+Z7</f>
        <v>76</v>
      </c>
      <c r="AD7" s="98">
        <f>AB7+AC7</f>
        <v>76</v>
      </c>
      <c r="AE7" s="11"/>
      <c r="AF7" s="11"/>
      <c r="AG7" s="81"/>
      <c r="AH7" s="11"/>
      <c r="AI7" s="83"/>
      <c r="AJ7" s="11"/>
      <c r="AK7" s="11"/>
      <c r="AL7" s="11"/>
      <c r="AM7" s="11"/>
      <c r="AN7" s="81"/>
      <c r="AO7" s="81"/>
      <c r="AP7" s="11"/>
      <c r="AQ7" s="63"/>
      <c r="AR7" s="10"/>
    </row>
    <row r="8" spans="1:44" ht="15">
      <c r="A8" s="2"/>
      <c r="B8" s="7"/>
      <c r="C8" s="9"/>
      <c r="D8" s="102" t="s">
        <v>68</v>
      </c>
      <c r="E8" s="89"/>
      <c r="F8" s="5"/>
      <c r="G8" s="5"/>
      <c r="H8" s="2"/>
      <c r="I8" s="5"/>
      <c r="J8" s="2"/>
      <c r="K8" s="5"/>
      <c r="L8" s="5"/>
      <c r="M8" s="39"/>
      <c r="N8" s="5"/>
      <c r="O8" s="5"/>
      <c r="P8" s="50"/>
      <c r="Q8" s="53"/>
      <c r="R8" s="2"/>
      <c r="S8" s="2"/>
      <c r="T8" s="5"/>
      <c r="U8" s="2"/>
      <c r="V8" s="5"/>
      <c r="W8" s="2"/>
      <c r="X8" s="5"/>
      <c r="Y8" s="5"/>
      <c r="Z8" s="53"/>
      <c r="AA8" s="75"/>
      <c r="AB8" s="75"/>
      <c r="AC8" s="5"/>
      <c r="AD8" s="101"/>
      <c r="AE8" s="11"/>
      <c r="AF8" s="11"/>
      <c r="AG8" s="81"/>
      <c r="AH8" s="11"/>
      <c r="AI8" s="44"/>
      <c r="AJ8" s="11"/>
      <c r="AK8" s="11"/>
      <c r="AL8" s="11"/>
      <c r="AM8" s="11"/>
      <c r="AN8" s="81"/>
      <c r="AO8" s="81"/>
      <c r="AP8" s="11"/>
      <c r="AQ8" s="63"/>
      <c r="AR8" s="10"/>
    </row>
    <row r="9" spans="1:44" ht="15">
      <c r="A9" s="3">
        <v>3</v>
      </c>
      <c r="B9" s="6">
        <v>3</v>
      </c>
      <c r="C9" s="58" t="s">
        <v>23</v>
      </c>
      <c r="D9" s="87" t="s">
        <v>69</v>
      </c>
      <c r="E9" s="90"/>
      <c r="F9" s="4"/>
      <c r="G9" s="4"/>
      <c r="H9" s="1"/>
      <c r="I9" s="4"/>
      <c r="J9" s="1"/>
      <c r="K9" s="4"/>
      <c r="L9" s="4"/>
      <c r="M9" s="40"/>
      <c r="N9" s="4"/>
      <c r="O9" s="4"/>
      <c r="P9" s="51"/>
      <c r="Q9" s="54"/>
      <c r="R9" s="1"/>
      <c r="S9" s="1">
        <v>60</v>
      </c>
      <c r="T9" s="4"/>
      <c r="U9" s="1"/>
      <c r="V9" s="4"/>
      <c r="W9" s="1"/>
      <c r="X9" s="4"/>
      <c r="Y9" s="4">
        <v>21</v>
      </c>
      <c r="Z9" s="54"/>
      <c r="AA9" s="74"/>
      <c r="AB9" s="60">
        <f>N9+W9+AA9</f>
        <v>0</v>
      </c>
      <c r="AC9" s="96">
        <f>E9+F9+L9+M9+O9+P9+Q9+R9+S9+T9+U9+V9+W9+X9+Y9+Z9</f>
        <v>81</v>
      </c>
      <c r="AD9" s="100">
        <f>AB9+AC9</f>
        <v>81</v>
      </c>
      <c r="AE9" s="11"/>
      <c r="AF9" s="11"/>
      <c r="AG9" s="81"/>
      <c r="AH9" s="11"/>
      <c r="AI9" s="44"/>
      <c r="AJ9" s="11"/>
      <c r="AK9" s="11"/>
      <c r="AL9" s="11"/>
      <c r="AM9" s="11"/>
      <c r="AN9" s="81"/>
      <c r="AO9" s="81"/>
      <c r="AP9" s="11"/>
      <c r="AQ9" s="63"/>
      <c r="AR9" s="10"/>
    </row>
    <row r="10" spans="1:44" ht="15">
      <c r="A10" s="2"/>
      <c r="B10" s="7"/>
      <c r="C10" s="8"/>
      <c r="D10" s="103" t="s">
        <v>70</v>
      </c>
      <c r="E10" s="89"/>
      <c r="F10" s="5"/>
      <c r="G10" s="5"/>
      <c r="H10" s="2"/>
      <c r="I10" s="5"/>
      <c r="J10" s="2"/>
      <c r="K10" s="5"/>
      <c r="L10" s="5"/>
      <c r="M10" s="39"/>
      <c r="N10" s="5"/>
      <c r="O10" s="5"/>
      <c r="P10" s="50"/>
      <c r="Q10" s="53"/>
      <c r="R10" s="2"/>
      <c r="S10" s="2"/>
      <c r="T10" s="5"/>
      <c r="U10" s="2"/>
      <c r="V10" s="5"/>
      <c r="W10" s="2"/>
      <c r="X10" s="5"/>
      <c r="Y10" s="5"/>
      <c r="Z10" s="53"/>
      <c r="AA10" s="75"/>
      <c r="AB10" s="60"/>
      <c r="AC10" s="23"/>
      <c r="AD10" s="99"/>
      <c r="AE10" s="11"/>
      <c r="AF10" s="11"/>
      <c r="AG10" s="81"/>
      <c r="AH10" s="11"/>
      <c r="AI10" s="44"/>
      <c r="AJ10" s="11"/>
      <c r="AK10" s="11"/>
      <c r="AL10" s="11"/>
      <c r="AM10" s="11"/>
      <c r="AN10" s="81"/>
      <c r="AO10" s="81"/>
      <c r="AP10" s="11"/>
      <c r="AQ10" s="63"/>
      <c r="AR10" s="10"/>
    </row>
    <row r="11" spans="1:44" ht="15">
      <c r="A11" s="1">
        <v>4</v>
      </c>
      <c r="B11" s="6">
        <v>4</v>
      </c>
      <c r="C11" s="57" t="s">
        <v>22</v>
      </c>
      <c r="D11" s="87" t="s">
        <v>71</v>
      </c>
      <c r="E11" s="90"/>
      <c r="F11" s="4">
        <v>30</v>
      </c>
      <c r="G11" s="4"/>
      <c r="H11" s="1"/>
      <c r="I11" s="4"/>
      <c r="J11" s="1"/>
      <c r="K11" s="4"/>
      <c r="L11" s="4"/>
      <c r="M11" s="40"/>
      <c r="N11" s="4"/>
      <c r="O11" s="4"/>
      <c r="P11" s="51"/>
      <c r="Q11" s="54"/>
      <c r="R11" s="1"/>
      <c r="S11" s="1">
        <v>90</v>
      </c>
      <c r="T11" s="4"/>
      <c r="U11" s="1"/>
      <c r="V11" s="4"/>
      <c r="W11" s="1"/>
      <c r="X11" s="4"/>
      <c r="Y11" s="4"/>
      <c r="Z11" s="54"/>
      <c r="AA11" s="74"/>
      <c r="AB11" s="74">
        <f>N11+W11+AA11</f>
        <v>0</v>
      </c>
      <c r="AC11" s="64">
        <f>E11+F11+L11+M11+O11+P11+Q11+R11+S11+T11+U11+V11+W11+X11+Y11+Z11</f>
        <v>120</v>
      </c>
      <c r="AD11" s="98">
        <f>AB11+AC11</f>
        <v>120</v>
      </c>
      <c r="AE11" s="11"/>
      <c r="AF11" s="11"/>
      <c r="AG11" s="81"/>
      <c r="AH11" s="11"/>
      <c r="AI11" s="44"/>
      <c r="AJ11" s="11"/>
      <c r="AK11" s="11"/>
      <c r="AL11" s="11"/>
      <c r="AM11" s="11"/>
      <c r="AN11" s="81"/>
      <c r="AO11" s="81"/>
      <c r="AP11" s="11"/>
      <c r="AQ11" s="63"/>
      <c r="AR11" s="10"/>
    </row>
    <row r="12" spans="1:44" ht="15">
      <c r="A12" s="2"/>
      <c r="B12" s="7"/>
      <c r="C12" s="8"/>
      <c r="D12" s="103" t="s">
        <v>72</v>
      </c>
      <c r="E12" s="89"/>
      <c r="F12" s="5"/>
      <c r="G12" s="5"/>
      <c r="H12" s="2"/>
      <c r="I12" s="5"/>
      <c r="J12" s="2"/>
      <c r="K12" s="5"/>
      <c r="L12" s="5"/>
      <c r="M12" s="39"/>
      <c r="N12" s="5"/>
      <c r="O12" s="5"/>
      <c r="P12" s="50"/>
      <c r="Q12" s="53"/>
      <c r="R12" s="2"/>
      <c r="S12" s="2"/>
      <c r="T12" s="5"/>
      <c r="U12" s="2"/>
      <c r="V12" s="5"/>
      <c r="W12" s="2"/>
      <c r="X12" s="5"/>
      <c r="Y12" s="5"/>
      <c r="Z12" s="53"/>
      <c r="AA12" s="75"/>
      <c r="AB12" s="75"/>
      <c r="AC12" s="5"/>
      <c r="AD12" s="101"/>
      <c r="AE12" s="11"/>
      <c r="AF12" s="11"/>
      <c r="AG12" s="81"/>
      <c r="AH12" s="11"/>
      <c r="AI12" s="44"/>
      <c r="AJ12" s="11"/>
      <c r="AK12" s="11"/>
      <c r="AL12" s="11"/>
      <c r="AM12" s="11"/>
      <c r="AN12" s="81"/>
      <c r="AO12" s="81"/>
      <c r="AP12" s="11"/>
      <c r="AQ12" s="63"/>
      <c r="AR12" s="10"/>
    </row>
    <row r="13" spans="1:44" ht="15">
      <c r="A13" s="1">
        <v>5</v>
      </c>
      <c r="B13" s="6">
        <v>5</v>
      </c>
      <c r="C13" s="58" t="s">
        <v>21</v>
      </c>
      <c r="D13" s="87" t="s">
        <v>73</v>
      </c>
      <c r="E13" s="90"/>
      <c r="F13" s="4">
        <v>30</v>
      </c>
      <c r="G13" s="4"/>
      <c r="H13" s="1"/>
      <c r="I13" s="4"/>
      <c r="J13" s="1"/>
      <c r="K13" s="41"/>
      <c r="L13" s="41"/>
      <c r="M13" s="40"/>
      <c r="N13" s="4"/>
      <c r="O13" s="4"/>
      <c r="P13" s="51"/>
      <c r="Q13" s="54"/>
      <c r="R13" s="1"/>
      <c r="S13" s="1">
        <v>75</v>
      </c>
      <c r="T13" s="4">
        <v>1</v>
      </c>
      <c r="U13" s="1"/>
      <c r="V13" s="4">
        <v>60</v>
      </c>
      <c r="W13" s="1"/>
      <c r="X13" s="4"/>
      <c r="Y13" s="4">
        <v>2</v>
      </c>
      <c r="Z13" s="54"/>
      <c r="AA13" s="74"/>
      <c r="AB13" s="60">
        <f>N13+W13+AA13</f>
        <v>0</v>
      </c>
      <c r="AC13" s="96">
        <f>E13+F13+L13+M13+O13+P13+Q13+R13+S13+T13+U13+V13+W13+X13+Y13+Z13</f>
        <v>168</v>
      </c>
      <c r="AD13" s="100">
        <f>AB13+AC13</f>
        <v>168</v>
      </c>
      <c r="AE13" s="11"/>
      <c r="AF13" s="11"/>
      <c r="AG13" s="81"/>
      <c r="AH13" s="11"/>
      <c r="AI13" s="44"/>
      <c r="AJ13" s="11"/>
      <c r="AK13" s="11"/>
      <c r="AL13" s="11"/>
      <c r="AM13" s="11"/>
      <c r="AN13" s="81"/>
      <c r="AO13" s="81"/>
      <c r="AP13" s="11"/>
      <c r="AQ13" s="63"/>
      <c r="AR13" s="10"/>
    </row>
    <row r="14" spans="1:44" ht="15">
      <c r="A14" s="2"/>
      <c r="B14" s="7"/>
      <c r="C14" s="8"/>
      <c r="D14" s="86"/>
      <c r="E14" s="89"/>
      <c r="F14" s="5"/>
      <c r="G14" s="5"/>
      <c r="H14" s="2"/>
      <c r="I14" s="5"/>
      <c r="J14" s="2"/>
      <c r="K14" s="5"/>
      <c r="L14" s="5"/>
      <c r="M14" s="39"/>
      <c r="N14" s="5"/>
      <c r="O14" s="5"/>
      <c r="P14" s="50"/>
      <c r="Q14" s="53"/>
      <c r="R14" s="2"/>
      <c r="S14" s="2"/>
      <c r="T14" s="5"/>
      <c r="U14" s="2"/>
      <c r="V14" s="5"/>
      <c r="W14" s="2"/>
      <c r="X14" s="5"/>
      <c r="Y14" s="5"/>
      <c r="Z14" s="53"/>
      <c r="AA14" s="75"/>
      <c r="AB14" s="60"/>
      <c r="AC14" s="23"/>
      <c r="AD14" s="99"/>
      <c r="AE14" s="11"/>
      <c r="AF14" s="11"/>
      <c r="AG14" s="81"/>
      <c r="AH14" s="11"/>
      <c r="AI14" s="44"/>
      <c r="AJ14" s="11"/>
      <c r="AK14" s="11"/>
      <c r="AL14" s="11"/>
      <c r="AM14" s="11"/>
      <c r="AN14" s="81"/>
      <c r="AO14" s="81"/>
      <c r="AP14" s="11"/>
      <c r="AQ14" s="63"/>
      <c r="AR14" s="10"/>
    </row>
    <row r="15" spans="1:44" ht="15">
      <c r="A15" s="1">
        <v>6</v>
      </c>
      <c r="B15" s="6"/>
      <c r="C15" s="57" t="s">
        <v>21</v>
      </c>
      <c r="D15" s="87" t="s">
        <v>74</v>
      </c>
      <c r="E15" s="90">
        <v>60</v>
      </c>
      <c r="F15" s="4">
        <v>30</v>
      </c>
      <c r="G15" s="4"/>
      <c r="H15" s="1"/>
      <c r="I15" s="4"/>
      <c r="J15" s="1"/>
      <c r="K15" s="4"/>
      <c r="L15" s="4"/>
      <c r="M15" s="40"/>
      <c r="N15" s="4">
        <v>8</v>
      </c>
      <c r="O15" s="4"/>
      <c r="P15" s="51"/>
      <c r="Q15" s="54"/>
      <c r="R15" s="1"/>
      <c r="S15" s="1">
        <v>90</v>
      </c>
      <c r="T15" s="4">
        <v>60</v>
      </c>
      <c r="U15" s="1">
        <v>60</v>
      </c>
      <c r="V15" s="4">
        <v>60</v>
      </c>
      <c r="W15" s="1"/>
      <c r="X15" s="4"/>
      <c r="Y15" s="4">
        <v>100</v>
      </c>
      <c r="Z15" s="54">
        <v>100</v>
      </c>
      <c r="AA15" s="74">
        <v>100</v>
      </c>
      <c r="AB15" s="74">
        <f>N15+W15+AA15</f>
        <v>108</v>
      </c>
      <c r="AC15" s="64">
        <f>E15+F15+L15+M15+O15+P15+Q15+R15+S15+T15+U15+V15+W15+X15+Y15+Z15</f>
        <v>560</v>
      </c>
      <c r="AD15" s="98">
        <f>AB15+AC15</f>
        <v>668</v>
      </c>
      <c r="AE15" s="11"/>
      <c r="AF15" s="11"/>
      <c r="AG15" s="81"/>
      <c r="AH15" s="11"/>
      <c r="AI15" s="44"/>
      <c r="AJ15" s="11"/>
      <c r="AK15" s="11"/>
      <c r="AL15" s="11"/>
      <c r="AM15" s="11"/>
      <c r="AN15" s="81"/>
      <c r="AO15" s="81"/>
      <c r="AP15" s="11"/>
      <c r="AQ15" s="63"/>
      <c r="AR15" s="10"/>
    </row>
    <row r="16" spans="1:44" ht="15">
      <c r="A16" s="2"/>
      <c r="B16" s="7"/>
      <c r="C16" s="8"/>
      <c r="D16" s="86"/>
      <c r="E16" s="89"/>
      <c r="F16" s="5"/>
      <c r="G16" s="5"/>
      <c r="H16" s="2"/>
      <c r="I16" s="5"/>
      <c r="J16" s="2"/>
      <c r="K16" s="5"/>
      <c r="L16" s="5"/>
      <c r="M16" s="39"/>
      <c r="N16" s="5"/>
      <c r="O16" s="5"/>
      <c r="P16" s="50"/>
      <c r="Q16" s="53"/>
      <c r="R16" s="2"/>
      <c r="S16" s="2"/>
      <c r="T16" s="5"/>
      <c r="U16" s="2"/>
      <c r="V16" s="5"/>
      <c r="W16" s="2"/>
      <c r="X16" s="5"/>
      <c r="Y16" s="5"/>
      <c r="Z16" s="53"/>
      <c r="AA16" s="75"/>
      <c r="AB16" s="75"/>
      <c r="AC16" s="5"/>
      <c r="AD16" s="101"/>
      <c r="AE16" s="11"/>
      <c r="AF16" s="11"/>
      <c r="AG16" s="81"/>
      <c r="AH16" s="11"/>
      <c r="AI16" s="44"/>
      <c r="AJ16" s="11"/>
      <c r="AK16" s="11"/>
      <c r="AL16" s="11"/>
      <c r="AM16" s="11"/>
      <c r="AN16" s="81"/>
      <c r="AO16" s="81"/>
      <c r="AP16" s="11"/>
      <c r="AQ16" s="63"/>
      <c r="AR16" s="10"/>
    </row>
    <row r="17" spans="1:44" ht="15">
      <c r="A17" s="11"/>
      <c r="B17" s="11"/>
      <c r="C17" s="14"/>
      <c r="D17" s="84"/>
      <c r="E17" s="84"/>
      <c r="F17" s="11"/>
      <c r="G17" s="11"/>
      <c r="H17" s="11"/>
      <c r="I17" s="11"/>
      <c r="J17" s="11"/>
      <c r="K17" s="11"/>
      <c r="L17" s="11"/>
      <c r="M17" s="11"/>
      <c r="N17" s="44"/>
      <c r="O17" s="81"/>
      <c r="P17" s="44"/>
      <c r="Q17" s="11"/>
      <c r="R17" s="11"/>
      <c r="S17" s="44"/>
      <c r="T17" s="59"/>
      <c r="U17" s="44"/>
      <c r="V17" s="11"/>
      <c r="W17" s="11"/>
      <c r="X17" s="11"/>
      <c r="Y17" s="11"/>
      <c r="Z17" s="11"/>
      <c r="AA17" s="81"/>
      <c r="AB17" s="44"/>
      <c r="AC17" s="44"/>
      <c r="AD17" s="11"/>
      <c r="AE17" s="11"/>
      <c r="AF17" s="11"/>
      <c r="AG17" s="81"/>
      <c r="AH17" s="11"/>
      <c r="AI17" s="44"/>
      <c r="AJ17" s="11"/>
      <c r="AK17" s="11"/>
      <c r="AL17" s="11"/>
      <c r="AM17" s="11"/>
      <c r="AN17" s="81"/>
      <c r="AO17" s="81"/>
      <c r="AP17" s="11"/>
      <c r="AQ17" s="63"/>
      <c r="AR17" s="10"/>
    </row>
    <row r="18" spans="1:44" ht="15">
      <c r="A18" s="11"/>
      <c r="B18" s="11"/>
      <c r="C18" s="14"/>
      <c r="D18" s="12"/>
      <c r="E18" s="12"/>
      <c r="F18" s="11"/>
      <c r="G18" s="11"/>
      <c r="H18" s="11"/>
      <c r="I18" s="11"/>
      <c r="J18" s="11"/>
      <c r="K18" s="11"/>
      <c r="L18" s="11"/>
      <c r="M18" s="11"/>
      <c r="N18" s="44"/>
      <c r="O18" s="81"/>
      <c r="P18" s="44"/>
      <c r="Q18" s="11"/>
      <c r="R18" s="11"/>
      <c r="S18" s="44"/>
      <c r="T18" s="59"/>
      <c r="U18" s="44"/>
      <c r="V18" s="11"/>
      <c r="W18" s="11"/>
      <c r="X18" s="11"/>
      <c r="Y18" s="11"/>
      <c r="Z18" s="11"/>
      <c r="AA18" s="81"/>
      <c r="AB18" s="44"/>
      <c r="AC18" s="44"/>
      <c r="AD18" s="11"/>
      <c r="AE18" s="11"/>
      <c r="AF18" s="11"/>
      <c r="AG18" s="81"/>
      <c r="AH18" s="11"/>
      <c r="AI18" s="44"/>
      <c r="AJ18" s="11"/>
      <c r="AK18" s="11"/>
      <c r="AL18" s="11"/>
      <c r="AM18" s="11"/>
      <c r="AN18" s="81"/>
      <c r="AO18" s="81"/>
      <c r="AP18" s="11"/>
      <c r="AQ18" s="63"/>
      <c r="AR18" s="10"/>
    </row>
    <row r="19" spans="1:44" ht="15">
      <c r="A19" s="11"/>
      <c r="B19" s="11"/>
      <c r="C19" s="14"/>
      <c r="D19" s="84"/>
      <c r="E19" s="84"/>
      <c r="F19" s="11"/>
      <c r="G19" s="11"/>
      <c r="H19" s="11"/>
      <c r="I19" s="11"/>
      <c r="J19" s="11"/>
      <c r="K19" s="11"/>
      <c r="L19" s="11"/>
      <c r="M19" s="11"/>
      <c r="N19" s="44"/>
      <c r="O19" s="81"/>
      <c r="P19" s="44"/>
      <c r="Q19" s="11"/>
      <c r="R19" s="11"/>
      <c r="S19" s="44"/>
      <c r="T19" s="59"/>
      <c r="U19" s="44"/>
      <c r="V19" s="11"/>
      <c r="W19" s="11"/>
      <c r="X19" s="11"/>
      <c r="Y19" s="11"/>
      <c r="Z19" s="11"/>
      <c r="AA19" s="81"/>
      <c r="AB19" s="44"/>
      <c r="AC19" s="44"/>
      <c r="AD19" s="11"/>
      <c r="AE19" s="11"/>
      <c r="AF19" s="11"/>
      <c r="AG19" s="81"/>
      <c r="AH19" s="11"/>
      <c r="AI19" s="44"/>
      <c r="AJ19" s="11"/>
      <c r="AK19" s="11"/>
      <c r="AL19" s="11"/>
      <c r="AM19" s="11"/>
      <c r="AN19" s="81"/>
      <c r="AO19" s="81"/>
      <c r="AP19" s="11"/>
      <c r="AQ19" s="63"/>
      <c r="AR19" s="10"/>
    </row>
    <row r="20" spans="1:44" ht="15">
      <c r="A20" s="11"/>
      <c r="B20" s="11"/>
      <c r="C20" s="14"/>
      <c r="D20" s="12"/>
      <c r="E20" s="12"/>
      <c r="F20" s="11"/>
      <c r="G20" s="11"/>
      <c r="H20" s="11"/>
      <c r="I20" s="11"/>
      <c r="J20" s="11"/>
      <c r="K20" s="11"/>
      <c r="L20" s="11"/>
      <c r="M20" s="11"/>
      <c r="N20" s="44"/>
      <c r="O20" s="81"/>
      <c r="P20" s="44"/>
      <c r="Q20" s="11"/>
      <c r="R20" s="11"/>
      <c r="S20" s="44"/>
      <c r="T20" s="59"/>
      <c r="U20" s="44"/>
      <c r="V20" s="11"/>
      <c r="W20" s="11"/>
      <c r="X20" s="11"/>
      <c r="Y20" s="11"/>
      <c r="Z20" s="11"/>
      <c r="AA20" s="81"/>
      <c r="AB20" s="44"/>
      <c r="AC20" s="44"/>
      <c r="AD20" s="11"/>
      <c r="AE20" s="11"/>
      <c r="AF20" s="11"/>
      <c r="AG20" s="81"/>
      <c r="AH20" s="11"/>
      <c r="AI20" s="44"/>
      <c r="AJ20" s="11"/>
      <c r="AK20" s="11"/>
      <c r="AL20" s="11"/>
      <c r="AM20" s="11"/>
      <c r="AN20" s="81"/>
      <c r="AO20" s="81"/>
      <c r="AP20" s="11"/>
      <c r="AQ20" s="63"/>
      <c r="AR20" s="10"/>
    </row>
    <row r="21" spans="1:44" ht="15">
      <c r="A21" s="11"/>
      <c r="B21" s="11"/>
      <c r="C21" s="14"/>
      <c r="D21" s="84"/>
      <c r="E21" s="84"/>
      <c r="F21" s="11"/>
      <c r="G21" s="11"/>
      <c r="H21" s="11"/>
      <c r="I21" s="11"/>
      <c r="J21" s="11"/>
      <c r="K21" s="11"/>
      <c r="L21" s="11"/>
      <c r="M21" s="11"/>
      <c r="N21" s="44"/>
      <c r="O21" s="81"/>
      <c r="P21" s="44"/>
      <c r="Q21" s="11"/>
      <c r="R21" s="11"/>
      <c r="S21" s="44"/>
      <c r="T21" s="59"/>
      <c r="U21" s="44"/>
      <c r="V21" s="11"/>
      <c r="W21" s="11"/>
      <c r="X21" s="11"/>
      <c r="Y21" s="11"/>
      <c r="Z21" s="11"/>
      <c r="AA21" s="81"/>
      <c r="AB21" s="44"/>
      <c r="AC21" s="44"/>
      <c r="AD21" s="11"/>
      <c r="AE21" s="11"/>
      <c r="AF21" s="11"/>
      <c r="AG21" s="81"/>
      <c r="AH21" s="11"/>
      <c r="AI21" s="44"/>
      <c r="AJ21" s="11"/>
      <c r="AK21" s="11"/>
      <c r="AL21" s="11"/>
      <c r="AM21" s="11"/>
      <c r="AN21" s="81"/>
      <c r="AO21" s="81"/>
      <c r="AP21" s="11"/>
      <c r="AQ21" s="63"/>
      <c r="AR21" s="10"/>
    </row>
    <row r="22" spans="1:44" ht="15">
      <c r="A22" s="11"/>
      <c r="B22" s="11"/>
      <c r="C22" s="14"/>
      <c r="D22" s="12"/>
      <c r="E22" s="12"/>
      <c r="F22" s="11"/>
      <c r="G22" s="11"/>
      <c r="H22" s="11"/>
      <c r="I22" s="11"/>
      <c r="J22" s="11"/>
      <c r="K22" s="11"/>
      <c r="L22" s="11"/>
      <c r="M22" s="11"/>
      <c r="N22" s="44"/>
      <c r="O22" s="81"/>
      <c r="P22" s="44"/>
      <c r="Q22" s="11"/>
      <c r="R22" s="11"/>
      <c r="S22" s="44"/>
      <c r="T22" s="59"/>
      <c r="U22" s="44"/>
      <c r="V22" s="11"/>
      <c r="W22" s="11"/>
      <c r="X22" s="11"/>
      <c r="Y22" s="11"/>
      <c r="Z22" s="11"/>
      <c r="AA22" s="81"/>
      <c r="AB22" s="44"/>
      <c r="AC22" s="44"/>
      <c r="AD22" s="11"/>
      <c r="AE22" s="11"/>
      <c r="AF22" s="11"/>
      <c r="AG22" s="81"/>
      <c r="AH22" s="11"/>
      <c r="AI22" s="44"/>
      <c r="AJ22" s="11"/>
      <c r="AK22" s="11"/>
      <c r="AL22" s="11"/>
      <c r="AM22" s="11"/>
      <c r="AN22" s="81"/>
      <c r="AO22" s="81"/>
      <c r="AP22" s="11"/>
      <c r="AQ22" s="63"/>
      <c r="AR22" s="10"/>
    </row>
    <row r="23" spans="1:44" ht="15">
      <c r="A23" s="11"/>
      <c r="B23" s="11"/>
      <c r="C23" s="14"/>
      <c r="D23" s="84"/>
      <c r="E23" s="84"/>
      <c r="F23" s="11"/>
      <c r="G23" s="11"/>
      <c r="H23" s="11"/>
      <c r="I23" s="11"/>
      <c r="J23" s="11"/>
      <c r="K23" s="11"/>
      <c r="L23" s="11"/>
      <c r="M23" s="11"/>
      <c r="N23" s="44"/>
      <c r="O23" s="81"/>
      <c r="P23" s="44"/>
      <c r="Q23" s="11"/>
      <c r="R23" s="11"/>
      <c r="S23" s="44"/>
      <c r="T23" s="59"/>
      <c r="U23" s="44"/>
      <c r="V23" s="11"/>
      <c r="W23" s="11"/>
      <c r="X23" s="11"/>
      <c r="Y23" s="11"/>
      <c r="Z23" s="11"/>
      <c r="AA23" s="81"/>
      <c r="AB23" s="44"/>
      <c r="AC23" s="44"/>
      <c r="AD23" s="11"/>
      <c r="AE23" s="11"/>
      <c r="AF23" s="11"/>
      <c r="AG23" s="81"/>
      <c r="AH23" s="11"/>
      <c r="AI23" s="44"/>
      <c r="AJ23" s="11"/>
      <c r="AK23" s="11"/>
      <c r="AL23" s="11"/>
      <c r="AM23" s="11"/>
      <c r="AN23" s="81"/>
      <c r="AO23" s="81"/>
      <c r="AP23" s="11"/>
      <c r="AQ23" s="63"/>
      <c r="AR23" s="10"/>
    </row>
    <row r="24" spans="1:44" ht="15">
      <c r="A24" s="11"/>
      <c r="B24" s="11"/>
      <c r="C24" s="14"/>
      <c r="D24" s="12"/>
      <c r="E24" s="12"/>
      <c r="F24" s="11"/>
      <c r="G24" s="11"/>
      <c r="H24" s="11"/>
      <c r="I24" s="11"/>
      <c r="J24" s="11"/>
      <c r="K24" s="11"/>
      <c r="L24" s="11"/>
      <c r="M24" s="11"/>
      <c r="N24" s="44"/>
      <c r="O24" s="81"/>
      <c r="P24" s="44"/>
      <c r="Q24" s="11"/>
      <c r="R24" s="11"/>
      <c r="S24" s="44"/>
      <c r="T24" s="59"/>
      <c r="U24" s="44"/>
      <c r="V24" s="11"/>
      <c r="W24" s="11"/>
      <c r="X24" s="11"/>
      <c r="Y24" s="11"/>
      <c r="Z24" s="11"/>
      <c r="AA24" s="81"/>
      <c r="AB24" s="44"/>
      <c r="AC24" s="44"/>
      <c r="AD24" s="11"/>
      <c r="AE24" s="11"/>
      <c r="AF24" s="11"/>
      <c r="AG24" s="81"/>
      <c r="AH24" s="11"/>
      <c r="AI24" s="44"/>
      <c r="AJ24" s="11"/>
      <c r="AK24" s="11"/>
      <c r="AL24" s="11"/>
      <c r="AM24" s="11"/>
      <c r="AN24" s="81"/>
      <c r="AO24" s="81"/>
      <c r="AP24" s="11"/>
      <c r="AQ24" s="63"/>
      <c r="AR24" s="10"/>
    </row>
    <row r="25" spans="1:44" ht="15">
      <c r="A25" s="11"/>
      <c r="B25" s="11"/>
      <c r="C25" s="14"/>
      <c r="D25" s="84"/>
      <c r="E25" s="84"/>
      <c r="F25" s="11"/>
      <c r="G25" s="11"/>
      <c r="H25" s="11"/>
      <c r="I25" s="11"/>
      <c r="J25" s="11"/>
      <c r="K25" s="11"/>
      <c r="L25" s="11"/>
      <c r="M25" s="11"/>
      <c r="N25" s="44"/>
      <c r="O25" s="81"/>
      <c r="P25" s="44"/>
      <c r="Q25" s="11"/>
      <c r="R25" s="11"/>
      <c r="S25" s="44"/>
      <c r="T25" s="59"/>
      <c r="U25" s="44"/>
      <c r="V25" s="11"/>
      <c r="W25" s="11"/>
      <c r="X25" s="11"/>
      <c r="Y25" s="11"/>
      <c r="Z25" s="11"/>
      <c r="AA25" s="81"/>
      <c r="AB25" s="44"/>
      <c r="AC25" s="44"/>
      <c r="AD25" s="11"/>
      <c r="AE25" s="11"/>
      <c r="AF25" s="11"/>
      <c r="AG25" s="81"/>
      <c r="AH25" s="11"/>
      <c r="AI25" s="44"/>
      <c r="AJ25" s="11"/>
      <c r="AK25" s="11"/>
      <c r="AL25" s="11"/>
      <c r="AM25" s="11"/>
      <c r="AN25" s="81"/>
      <c r="AO25" s="81"/>
      <c r="AP25" s="11"/>
      <c r="AQ25" s="63"/>
      <c r="AR25" s="10"/>
    </row>
    <row r="26" spans="1:44" ht="15">
      <c r="A26" s="11"/>
      <c r="B26" s="11"/>
      <c r="C26" s="14"/>
      <c r="D26" s="12"/>
      <c r="E26" s="12"/>
      <c r="F26" s="11"/>
      <c r="G26" s="11"/>
      <c r="H26" s="11"/>
      <c r="I26" s="11"/>
      <c r="J26" s="11"/>
      <c r="K26" s="11"/>
      <c r="L26" s="11"/>
      <c r="M26" s="11"/>
      <c r="N26" s="44"/>
      <c r="O26" s="81"/>
      <c r="P26" s="44"/>
      <c r="Q26" s="11"/>
      <c r="R26" s="11"/>
      <c r="S26" s="44"/>
      <c r="T26" s="59"/>
      <c r="U26" s="44"/>
      <c r="V26" s="11"/>
      <c r="W26" s="11"/>
      <c r="X26" s="11"/>
      <c r="Y26" s="11"/>
      <c r="Z26" s="11"/>
      <c r="AA26" s="81"/>
      <c r="AB26" s="44"/>
      <c r="AC26" s="44"/>
      <c r="AD26" s="11"/>
      <c r="AE26" s="11"/>
      <c r="AF26" s="11"/>
      <c r="AG26" s="81"/>
      <c r="AH26" s="11"/>
      <c r="AI26" s="44"/>
      <c r="AJ26" s="11"/>
      <c r="AK26" s="11"/>
      <c r="AL26" s="11"/>
      <c r="AM26" s="11"/>
      <c r="AN26" s="81"/>
      <c r="AO26" s="81"/>
      <c r="AP26" s="11"/>
      <c r="AQ26" s="63"/>
      <c r="AR26" s="10"/>
    </row>
    <row r="27" spans="1:44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61"/>
      <c r="O27" s="10"/>
      <c r="P27" s="61"/>
      <c r="Q27" s="10"/>
      <c r="R27" s="10"/>
      <c r="S27" s="61"/>
      <c r="T27" s="62"/>
      <c r="U27" s="61"/>
      <c r="V27" s="10"/>
      <c r="W27" s="10"/>
      <c r="X27" s="10"/>
      <c r="Y27" s="10"/>
      <c r="Z27" s="10"/>
      <c r="AA27" s="15"/>
      <c r="AB27" s="61"/>
      <c r="AC27" s="61"/>
      <c r="AD27" s="10"/>
      <c r="AE27" s="10"/>
      <c r="AF27" s="10"/>
      <c r="AG27" s="15"/>
      <c r="AH27" s="10"/>
      <c r="AI27" s="61"/>
      <c r="AJ27" s="10"/>
      <c r="AK27" s="10"/>
      <c r="AL27" s="10"/>
      <c r="AM27" s="10"/>
      <c r="AN27" s="10"/>
      <c r="AO27" s="10"/>
      <c r="AP27" s="10"/>
      <c r="AQ27" s="10"/>
      <c r="AR27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2">
      <selection activeCell="W7" sqref="W7"/>
    </sheetView>
  </sheetViews>
  <sheetFormatPr defaultColWidth="9.140625" defaultRowHeight="15"/>
  <cols>
    <col min="1" max="1" width="5.28125" style="186" customWidth="1"/>
    <col min="2" max="2" width="27.140625" style="0" customWidth="1"/>
    <col min="3" max="3" width="7.00390625" style="0" customWidth="1"/>
    <col min="4" max="4" width="7.28125" style="0" customWidth="1"/>
    <col min="5" max="6" width="6.7109375" style="0" customWidth="1"/>
    <col min="7" max="7" width="7.28125" style="0" customWidth="1"/>
    <col min="8" max="9" width="7.421875" style="0" customWidth="1"/>
    <col min="10" max="10" width="7.00390625" style="0" customWidth="1"/>
    <col min="11" max="11" width="7.57421875" style="0" customWidth="1"/>
    <col min="12" max="12" width="7.7109375" style="0" customWidth="1"/>
    <col min="13" max="13" width="7.140625" style="0" customWidth="1"/>
    <col min="14" max="14" width="6.140625" style="0" customWidth="1"/>
    <col min="15" max="15" width="7.00390625" style="0" customWidth="1"/>
    <col min="16" max="16" width="6.8515625" style="0" customWidth="1"/>
    <col min="17" max="17" width="6.7109375" style="0" customWidth="1"/>
    <col min="18" max="18" width="2.8515625" style="0" customWidth="1"/>
    <col min="19" max="19" width="12.28125" style="0" customWidth="1"/>
  </cols>
  <sheetData>
    <row r="1" ht="15">
      <c r="B1" t="s">
        <v>58</v>
      </c>
    </row>
    <row r="2" ht="15">
      <c r="B2" t="s">
        <v>98</v>
      </c>
    </row>
    <row r="3" ht="15">
      <c r="B3" t="s">
        <v>99</v>
      </c>
    </row>
    <row r="6" ht="15.75" thickBot="1"/>
    <row r="7" spans="1:19" ht="107.25" customHeight="1" thickBot="1">
      <c r="A7" s="104" t="s">
        <v>90</v>
      </c>
      <c r="B7" s="165" t="s">
        <v>76</v>
      </c>
      <c r="C7" s="166" t="s">
        <v>77</v>
      </c>
      <c r="D7" s="166" t="s">
        <v>78</v>
      </c>
      <c r="E7" s="166" t="s">
        <v>79</v>
      </c>
      <c r="F7" s="166" t="s">
        <v>80</v>
      </c>
      <c r="G7" s="167" t="s">
        <v>81</v>
      </c>
      <c r="H7" s="166" t="s">
        <v>91</v>
      </c>
      <c r="I7" s="168" t="s">
        <v>82</v>
      </c>
      <c r="J7" s="167" t="s">
        <v>83</v>
      </c>
      <c r="K7" s="179" t="s">
        <v>109</v>
      </c>
      <c r="L7" s="168" t="s">
        <v>110</v>
      </c>
      <c r="M7" s="169" t="s">
        <v>85</v>
      </c>
      <c r="N7" s="170" t="s">
        <v>87</v>
      </c>
      <c r="O7" s="183" t="s">
        <v>88</v>
      </c>
      <c r="P7" s="175" t="s">
        <v>89</v>
      </c>
      <c r="Q7" s="177" t="s">
        <v>111</v>
      </c>
      <c r="S7" s="206" t="s">
        <v>122</v>
      </c>
    </row>
    <row r="8" spans="1:22" ht="29.25" thickBot="1">
      <c r="A8" s="187">
        <v>1</v>
      </c>
      <c r="B8" s="171" t="s">
        <v>112</v>
      </c>
      <c r="C8" s="164"/>
      <c r="D8" s="164"/>
      <c r="E8" s="164"/>
      <c r="F8" s="164"/>
      <c r="G8" s="172"/>
      <c r="H8" s="164"/>
      <c r="I8" s="173"/>
      <c r="J8" s="172"/>
      <c r="K8" s="180"/>
      <c r="L8" s="173"/>
      <c r="M8" s="172"/>
      <c r="N8" s="164">
        <v>10</v>
      </c>
      <c r="O8" s="184">
        <f aca="true" t="shared" si="0" ref="O8:O16">K8+N8</f>
        <v>10</v>
      </c>
      <c r="P8" s="176">
        <f>C8+D8+E8+F8+G8+H8+I8+J8+L8+M8</f>
        <v>0</v>
      </c>
      <c r="Q8" s="192">
        <f aca="true" t="shared" si="1" ref="Q8:Q15">O8+P8</f>
        <v>10</v>
      </c>
      <c r="S8" s="207"/>
      <c r="V8" s="174"/>
    </row>
    <row r="9" spans="1:19" ht="15.75" thickBot="1">
      <c r="A9" s="188">
        <v>2</v>
      </c>
      <c r="B9" s="105" t="s">
        <v>113</v>
      </c>
      <c r="C9" s="106"/>
      <c r="D9" s="106"/>
      <c r="E9" s="106"/>
      <c r="F9" s="106"/>
      <c r="G9" s="107"/>
      <c r="H9" s="106"/>
      <c r="I9" s="108"/>
      <c r="J9" s="107"/>
      <c r="K9" s="181">
        <v>10</v>
      </c>
      <c r="L9" s="108"/>
      <c r="M9" s="107"/>
      <c r="N9" s="106">
        <v>12</v>
      </c>
      <c r="O9" s="184">
        <f t="shared" si="0"/>
        <v>22</v>
      </c>
      <c r="P9" s="176">
        <f aca="true" t="shared" si="2" ref="P9:P16">C9+D9+E9+F9+G9+H9+I9+J9+L9+M9</f>
        <v>0</v>
      </c>
      <c r="Q9" s="192">
        <f t="shared" si="1"/>
        <v>22</v>
      </c>
      <c r="S9" s="208"/>
    </row>
    <row r="10" spans="1:19" ht="15.75" thickBot="1">
      <c r="A10" s="188">
        <v>3</v>
      </c>
      <c r="B10" s="105" t="s">
        <v>114</v>
      </c>
      <c r="C10" s="106"/>
      <c r="D10" s="106"/>
      <c r="E10" s="106"/>
      <c r="F10" s="106"/>
      <c r="G10" s="107"/>
      <c r="H10" s="106"/>
      <c r="I10" s="108"/>
      <c r="J10" s="107"/>
      <c r="K10" s="181">
        <v>16</v>
      </c>
      <c r="L10" s="108"/>
      <c r="M10" s="107"/>
      <c r="N10" s="106">
        <v>14</v>
      </c>
      <c r="O10" s="184">
        <f t="shared" si="0"/>
        <v>30</v>
      </c>
      <c r="P10" s="176">
        <f t="shared" si="2"/>
        <v>0</v>
      </c>
      <c r="Q10" s="192">
        <f t="shared" si="1"/>
        <v>30</v>
      </c>
      <c r="S10" s="208"/>
    </row>
    <row r="11" spans="1:19" ht="15.75" thickBot="1">
      <c r="A11" s="210">
        <v>4</v>
      </c>
      <c r="B11" s="211" t="s">
        <v>115</v>
      </c>
      <c r="C11" s="212"/>
      <c r="D11" s="212"/>
      <c r="E11" s="212"/>
      <c r="F11" s="212"/>
      <c r="G11" s="213"/>
      <c r="H11" s="212"/>
      <c r="I11" s="214"/>
      <c r="J11" s="213"/>
      <c r="K11" s="212">
        <v>22</v>
      </c>
      <c r="L11" s="214"/>
      <c r="M11" s="213"/>
      <c r="N11" s="212">
        <v>38</v>
      </c>
      <c r="O11" s="215">
        <f t="shared" si="0"/>
        <v>60</v>
      </c>
      <c r="P11" s="216">
        <f t="shared" si="2"/>
        <v>0</v>
      </c>
      <c r="Q11" s="217">
        <f t="shared" si="1"/>
        <v>60</v>
      </c>
      <c r="S11" s="218" t="s">
        <v>123</v>
      </c>
    </row>
    <row r="12" spans="1:19" ht="15.75" thickBot="1">
      <c r="A12" s="189">
        <v>5</v>
      </c>
      <c r="B12" s="105" t="s">
        <v>116</v>
      </c>
      <c r="C12" s="106"/>
      <c r="D12" s="106"/>
      <c r="E12" s="106"/>
      <c r="F12" s="106"/>
      <c r="G12" s="107"/>
      <c r="H12" s="106"/>
      <c r="I12" s="108"/>
      <c r="J12" s="107"/>
      <c r="K12" s="181"/>
      <c r="L12" s="108"/>
      <c r="M12" s="107">
        <v>60</v>
      </c>
      <c r="N12" s="106"/>
      <c r="O12" s="184">
        <f t="shared" si="0"/>
        <v>0</v>
      </c>
      <c r="P12" s="176">
        <f t="shared" si="2"/>
        <v>60</v>
      </c>
      <c r="Q12" s="178">
        <f t="shared" si="1"/>
        <v>60</v>
      </c>
      <c r="S12" s="208"/>
    </row>
    <row r="13" spans="1:19" ht="15.75" thickBot="1">
      <c r="A13" s="188">
        <v>6</v>
      </c>
      <c r="B13" s="105" t="s">
        <v>117</v>
      </c>
      <c r="C13" s="106"/>
      <c r="D13" s="106"/>
      <c r="E13" s="106"/>
      <c r="F13" s="106">
        <v>60</v>
      </c>
      <c r="G13" s="107"/>
      <c r="H13" s="106"/>
      <c r="I13" s="108"/>
      <c r="J13" s="107"/>
      <c r="K13" s="181">
        <v>14</v>
      </c>
      <c r="L13" s="108"/>
      <c r="M13" s="107"/>
      <c r="N13" s="106">
        <v>2</v>
      </c>
      <c r="O13" s="184">
        <f t="shared" si="0"/>
        <v>16</v>
      </c>
      <c r="P13" s="176">
        <f t="shared" si="2"/>
        <v>60</v>
      </c>
      <c r="Q13" s="185">
        <f t="shared" si="1"/>
        <v>76</v>
      </c>
      <c r="S13" s="208"/>
    </row>
    <row r="14" spans="1:19" ht="15.75" thickBot="1">
      <c r="A14" s="190">
        <v>7</v>
      </c>
      <c r="B14" s="109" t="s">
        <v>118</v>
      </c>
      <c r="C14" s="106"/>
      <c r="D14" s="106"/>
      <c r="E14" s="106"/>
      <c r="F14" s="106"/>
      <c r="G14" s="107"/>
      <c r="H14" s="106"/>
      <c r="I14" s="108"/>
      <c r="J14" s="107"/>
      <c r="K14" s="181">
        <v>10</v>
      </c>
      <c r="L14" s="108"/>
      <c r="M14" s="107">
        <v>60</v>
      </c>
      <c r="N14" s="106">
        <v>14</v>
      </c>
      <c r="O14" s="194">
        <f t="shared" si="0"/>
        <v>24</v>
      </c>
      <c r="P14" s="195">
        <f t="shared" si="2"/>
        <v>60</v>
      </c>
      <c r="Q14" s="196">
        <f t="shared" si="1"/>
        <v>84</v>
      </c>
      <c r="S14" s="208"/>
    </row>
    <row r="15" spans="1:19" ht="15.75" thickBot="1">
      <c r="A15" s="188">
        <v>8</v>
      </c>
      <c r="B15" s="109" t="s">
        <v>119</v>
      </c>
      <c r="C15" s="106"/>
      <c r="D15" s="106"/>
      <c r="E15" s="106">
        <v>60</v>
      </c>
      <c r="F15" s="106">
        <v>60</v>
      </c>
      <c r="G15" s="107">
        <v>100</v>
      </c>
      <c r="H15" s="106"/>
      <c r="I15" s="108"/>
      <c r="J15" s="107"/>
      <c r="K15" s="181">
        <v>8</v>
      </c>
      <c r="L15" s="108"/>
      <c r="M15" s="107">
        <v>60</v>
      </c>
      <c r="N15" s="106">
        <v>28</v>
      </c>
      <c r="O15" s="194">
        <f t="shared" si="0"/>
        <v>36</v>
      </c>
      <c r="P15" s="195">
        <f t="shared" si="2"/>
        <v>280</v>
      </c>
      <c r="Q15" s="197">
        <f t="shared" si="1"/>
        <v>316</v>
      </c>
      <c r="S15" s="208"/>
    </row>
    <row r="16" spans="1:19" ht="15.75" thickBot="1">
      <c r="A16" s="191">
        <v>9</v>
      </c>
      <c r="B16" s="198" t="s">
        <v>120</v>
      </c>
      <c r="C16" s="110"/>
      <c r="D16" s="110"/>
      <c r="E16" s="110"/>
      <c r="F16" s="110"/>
      <c r="G16" s="111"/>
      <c r="H16" s="110"/>
      <c r="I16" s="112"/>
      <c r="J16" s="111"/>
      <c r="K16" s="182"/>
      <c r="L16" s="112"/>
      <c r="M16" s="111"/>
      <c r="N16" s="110"/>
      <c r="O16" s="199">
        <f t="shared" si="0"/>
        <v>0</v>
      </c>
      <c r="P16" s="200">
        <f t="shared" si="2"/>
        <v>0</v>
      </c>
      <c r="Q16" s="193" t="s">
        <v>121</v>
      </c>
      <c r="S16" s="209"/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selection activeCell="AC19" sqref="AC19"/>
    </sheetView>
  </sheetViews>
  <sheetFormatPr defaultColWidth="9.140625" defaultRowHeight="15"/>
  <cols>
    <col min="1" max="1" width="4.421875" style="0" customWidth="1"/>
    <col min="2" max="2" width="27.8515625" style="0" customWidth="1"/>
    <col min="3" max="4" width="4.00390625" style="0" customWidth="1"/>
    <col min="5" max="5" width="4.421875" style="0" customWidth="1"/>
    <col min="6" max="6" width="4.57421875" style="0" customWidth="1"/>
    <col min="7" max="8" width="4.140625" style="0" customWidth="1"/>
    <col min="9" max="10" width="3.8515625" style="0" customWidth="1"/>
    <col min="11" max="11" width="4.28125" style="0" customWidth="1"/>
    <col min="12" max="12" width="4.57421875" style="0" customWidth="1"/>
    <col min="13" max="13" width="4.7109375" style="0" customWidth="1"/>
    <col min="14" max="14" width="3.7109375" style="0" customWidth="1"/>
    <col min="15" max="15" width="5.00390625" style="0" customWidth="1"/>
    <col min="16" max="17" width="4.8515625" style="0" customWidth="1"/>
    <col min="18" max="18" width="4.57421875" style="0" customWidth="1"/>
    <col min="19" max="19" width="4.7109375" style="0" customWidth="1"/>
    <col min="20" max="20" width="4.28125" style="0" customWidth="1"/>
    <col min="21" max="21" width="4.57421875" style="0" customWidth="1"/>
    <col min="22" max="26" width="4.7109375" style="0" customWidth="1"/>
    <col min="27" max="27" width="5.00390625" style="0" customWidth="1"/>
    <col min="28" max="28" width="4.57421875" style="0" customWidth="1"/>
    <col min="29" max="29" width="5.00390625" style="0" customWidth="1"/>
    <col min="30" max="30" width="6.57421875" style="0" customWidth="1"/>
    <col min="32" max="32" width="12.8515625" style="0" customWidth="1"/>
    <col min="33" max="33" width="11.7109375" style="0" bestFit="1" customWidth="1"/>
  </cols>
  <sheetData>
    <row r="1" ht="15">
      <c r="B1" t="s">
        <v>58</v>
      </c>
    </row>
    <row r="2" ht="15">
      <c r="B2" t="s">
        <v>98</v>
      </c>
    </row>
    <row r="3" ht="15">
      <c r="B3" t="s">
        <v>99</v>
      </c>
    </row>
    <row r="5" ht="15.75" thickBot="1"/>
    <row r="6" spans="1:33" ht="110.25" customHeight="1" thickBot="1">
      <c r="A6" s="113" t="s">
        <v>75</v>
      </c>
      <c r="B6" s="140" t="s">
        <v>76</v>
      </c>
      <c r="C6" s="141" t="s">
        <v>77</v>
      </c>
      <c r="D6" s="141" t="s">
        <v>78</v>
      </c>
      <c r="E6" s="141" t="s">
        <v>79</v>
      </c>
      <c r="F6" s="141" t="s">
        <v>80</v>
      </c>
      <c r="G6" s="141" t="s">
        <v>81</v>
      </c>
      <c r="H6" s="141" t="s">
        <v>91</v>
      </c>
      <c r="I6" s="141" t="s">
        <v>82</v>
      </c>
      <c r="J6" s="141" t="s">
        <v>83</v>
      </c>
      <c r="K6" s="142" t="s">
        <v>84</v>
      </c>
      <c r="L6" s="143" t="s">
        <v>93</v>
      </c>
      <c r="M6" s="144" t="s">
        <v>94</v>
      </c>
      <c r="N6" s="143" t="s">
        <v>95</v>
      </c>
      <c r="O6" s="141" t="s">
        <v>30</v>
      </c>
      <c r="P6" s="141" t="s">
        <v>8</v>
      </c>
      <c r="Q6" s="141" t="s">
        <v>20</v>
      </c>
      <c r="R6" s="143" t="s">
        <v>96</v>
      </c>
      <c r="S6" s="143" t="s">
        <v>101</v>
      </c>
      <c r="T6" s="141" t="s">
        <v>27</v>
      </c>
      <c r="U6" s="141" t="s">
        <v>9</v>
      </c>
      <c r="V6" s="141" t="s">
        <v>10</v>
      </c>
      <c r="W6" s="141" t="s">
        <v>86</v>
      </c>
      <c r="X6" s="142" t="s">
        <v>46</v>
      </c>
      <c r="Y6" s="143" t="s">
        <v>97</v>
      </c>
      <c r="Z6" s="145" t="s">
        <v>47</v>
      </c>
      <c r="AA6" s="146" t="s">
        <v>87</v>
      </c>
      <c r="AB6" s="138" t="s">
        <v>88</v>
      </c>
      <c r="AC6" s="114" t="s">
        <v>89</v>
      </c>
      <c r="AD6" s="115" t="s">
        <v>92</v>
      </c>
      <c r="AF6" s="206" t="s">
        <v>124</v>
      </c>
      <c r="AG6" s="205" t="s">
        <v>125</v>
      </c>
    </row>
    <row r="7" spans="1:33" ht="18.75" thickBot="1">
      <c r="A7" s="116">
        <v>1</v>
      </c>
      <c r="B7" s="201" t="s">
        <v>100</v>
      </c>
      <c r="C7" s="147"/>
      <c r="D7" s="147"/>
      <c r="E7" s="147"/>
      <c r="F7" s="147"/>
      <c r="G7" s="148"/>
      <c r="H7" s="148"/>
      <c r="I7" s="148"/>
      <c r="J7" s="155"/>
      <c r="K7" s="149"/>
      <c r="L7" s="157"/>
      <c r="M7" s="150"/>
      <c r="N7" s="147"/>
      <c r="O7" s="151"/>
      <c r="P7" s="147"/>
      <c r="Q7" s="150"/>
      <c r="R7" s="150">
        <v>15</v>
      </c>
      <c r="S7" s="150">
        <v>60</v>
      </c>
      <c r="T7" s="150"/>
      <c r="U7" s="152"/>
      <c r="V7" s="150"/>
      <c r="W7" s="150"/>
      <c r="X7" s="148"/>
      <c r="Y7" s="147">
        <v>11</v>
      </c>
      <c r="Z7" s="149"/>
      <c r="AA7" s="160">
        <v>4</v>
      </c>
      <c r="AB7" s="161">
        <f>L7+AA7</f>
        <v>4</v>
      </c>
      <c r="AC7" s="122">
        <f>SUM(C7:K7,M7:Z7)</f>
        <v>86</v>
      </c>
      <c r="AD7" s="123">
        <f>SUM(AB7:AC7)</f>
        <v>90</v>
      </c>
      <c r="AF7" s="219">
        <v>100.35</v>
      </c>
      <c r="AG7" s="220"/>
    </row>
    <row r="8" spans="1:33" ht="18.75" thickBot="1">
      <c r="A8" s="124">
        <v>2</v>
      </c>
      <c r="B8" s="125" t="s">
        <v>102</v>
      </c>
      <c r="C8" s="118"/>
      <c r="D8" s="118"/>
      <c r="E8" s="118"/>
      <c r="F8" s="118"/>
      <c r="G8" s="119"/>
      <c r="H8" s="119"/>
      <c r="I8" s="119"/>
      <c r="J8" s="128"/>
      <c r="K8" s="136"/>
      <c r="L8" s="158"/>
      <c r="M8" s="120"/>
      <c r="N8" s="118"/>
      <c r="O8" s="121"/>
      <c r="P8" s="118"/>
      <c r="Q8" s="120"/>
      <c r="R8" s="120"/>
      <c r="S8" s="120">
        <v>13</v>
      </c>
      <c r="T8" s="120">
        <v>60</v>
      </c>
      <c r="U8" s="126"/>
      <c r="V8" s="120"/>
      <c r="W8" s="120"/>
      <c r="X8" s="119"/>
      <c r="Y8" s="118">
        <v>4</v>
      </c>
      <c r="Z8" s="136"/>
      <c r="AA8" s="160">
        <v>14</v>
      </c>
      <c r="AB8" s="154">
        <f aca="true" t="shared" si="0" ref="AB8:AB14">L8+AA8</f>
        <v>14</v>
      </c>
      <c r="AC8" s="134">
        <f aca="true" t="shared" si="1" ref="AC8:AC14">SUM(C8:K8,M8:Z8)</f>
        <v>77</v>
      </c>
      <c r="AD8" s="139">
        <f aca="true" t="shared" si="2" ref="AD8:AD14">SUM(AB8:AC8)</f>
        <v>91</v>
      </c>
      <c r="AF8" s="221"/>
      <c r="AG8" s="222"/>
    </row>
    <row r="9" spans="1:33" ht="18.75" thickBot="1">
      <c r="A9" s="124">
        <v>3</v>
      </c>
      <c r="B9" s="202" t="s">
        <v>103</v>
      </c>
      <c r="C9" s="118"/>
      <c r="D9" s="118"/>
      <c r="E9" s="118"/>
      <c r="F9" s="118"/>
      <c r="G9" s="119"/>
      <c r="H9" s="119"/>
      <c r="I9" s="119"/>
      <c r="J9" s="128"/>
      <c r="K9" s="136"/>
      <c r="L9" s="158"/>
      <c r="M9" s="120"/>
      <c r="N9" s="118">
        <v>5</v>
      </c>
      <c r="O9" s="121">
        <v>60</v>
      </c>
      <c r="P9" s="118"/>
      <c r="Q9" s="120"/>
      <c r="R9" s="120">
        <v>75</v>
      </c>
      <c r="S9" s="120">
        <v>1</v>
      </c>
      <c r="T9" s="120"/>
      <c r="U9" s="120">
        <v>60</v>
      </c>
      <c r="V9" s="120"/>
      <c r="W9" s="120"/>
      <c r="X9" s="119"/>
      <c r="Y9" s="118">
        <v>21</v>
      </c>
      <c r="Z9" s="136"/>
      <c r="AA9" s="160">
        <v>34</v>
      </c>
      <c r="AB9" s="154">
        <f t="shared" si="0"/>
        <v>34</v>
      </c>
      <c r="AC9" s="134">
        <f t="shared" si="1"/>
        <v>222</v>
      </c>
      <c r="AD9" s="139">
        <f t="shared" si="2"/>
        <v>256</v>
      </c>
      <c r="AF9" s="221">
        <v>99</v>
      </c>
      <c r="AG9" s="222"/>
    </row>
    <row r="10" spans="1:33" ht="18.75" thickBot="1">
      <c r="A10" s="127">
        <v>4</v>
      </c>
      <c r="B10" s="117" t="s">
        <v>104</v>
      </c>
      <c r="C10" s="118"/>
      <c r="D10" s="118"/>
      <c r="E10" s="118"/>
      <c r="F10" s="118">
        <v>60</v>
      </c>
      <c r="G10" s="119"/>
      <c r="H10" s="119"/>
      <c r="I10" s="119"/>
      <c r="J10" s="128"/>
      <c r="K10" s="136"/>
      <c r="L10" s="158"/>
      <c r="M10" s="120"/>
      <c r="N10" s="118">
        <v>60</v>
      </c>
      <c r="O10" s="121">
        <v>60</v>
      </c>
      <c r="P10" s="118"/>
      <c r="Q10" s="120"/>
      <c r="R10" s="120">
        <v>15</v>
      </c>
      <c r="S10" s="120"/>
      <c r="T10" s="120"/>
      <c r="U10" s="120">
        <v>60</v>
      </c>
      <c r="V10" s="120"/>
      <c r="W10" s="120"/>
      <c r="X10" s="119"/>
      <c r="Y10" s="118">
        <v>8</v>
      </c>
      <c r="Z10" s="136"/>
      <c r="AA10" s="160">
        <v>44</v>
      </c>
      <c r="AB10" s="154">
        <f t="shared" si="0"/>
        <v>44</v>
      </c>
      <c r="AC10" s="134">
        <f t="shared" si="1"/>
        <v>263</v>
      </c>
      <c r="AD10" s="139">
        <f t="shared" si="2"/>
        <v>307</v>
      </c>
      <c r="AF10" s="221"/>
      <c r="AG10" s="222"/>
    </row>
    <row r="11" spans="1:33" ht="18.75" thickBot="1">
      <c r="A11" s="127">
        <v>5</v>
      </c>
      <c r="B11" s="204" t="s">
        <v>105</v>
      </c>
      <c r="C11" s="118"/>
      <c r="D11" s="118"/>
      <c r="E11" s="118"/>
      <c r="F11" s="118"/>
      <c r="G11" s="119"/>
      <c r="H11" s="119"/>
      <c r="I11" s="119"/>
      <c r="J11" s="128"/>
      <c r="K11" s="136"/>
      <c r="L11" s="158">
        <v>60</v>
      </c>
      <c r="M11" s="120"/>
      <c r="N11" s="118">
        <v>20</v>
      </c>
      <c r="O11" s="121"/>
      <c r="P11" s="118"/>
      <c r="Q11" s="120"/>
      <c r="R11" s="120">
        <v>150</v>
      </c>
      <c r="S11" s="120">
        <v>60</v>
      </c>
      <c r="T11" s="120"/>
      <c r="U11" s="120"/>
      <c r="V11" s="120"/>
      <c r="W11" s="120"/>
      <c r="X11" s="119">
        <v>60</v>
      </c>
      <c r="Y11" s="118">
        <v>6</v>
      </c>
      <c r="Z11" s="136"/>
      <c r="AA11" s="160">
        <v>40</v>
      </c>
      <c r="AB11" s="154">
        <f t="shared" si="0"/>
        <v>100</v>
      </c>
      <c r="AC11" s="134">
        <f t="shared" si="1"/>
        <v>296</v>
      </c>
      <c r="AD11" s="139">
        <f t="shared" si="2"/>
        <v>396</v>
      </c>
      <c r="AF11" s="221"/>
      <c r="AG11" s="222">
        <v>100.35</v>
      </c>
    </row>
    <row r="12" spans="1:33" ht="18.75" thickBot="1">
      <c r="A12" s="124">
        <v>6</v>
      </c>
      <c r="B12" s="203" t="s">
        <v>106</v>
      </c>
      <c r="C12" s="118"/>
      <c r="D12" s="118"/>
      <c r="E12" s="118"/>
      <c r="F12" s="118"/>
      <c r="G12" s="118">
        <v>60</v>
      </c>
      <c r="H12" s="118"/>
      <c r="I12" s="119"/>
      <c r="J12" s="128">
        <v>60</v>
      </c>
      <c r="K12" s="136"/>
      <c r="L12" s="158">
        <v>24</v>
      </c>
      <c r="M12" s="120"/>
      <c r="N12" s="118"/>
      <c r="O12" s="128">
        <v>60</v>
      </c>
      <c r="P12" s="118"/>
      <c r="Q12" s="118"/>
      <c r="R12" s="118">
        <v>120</v>
      </c>
      <c r="S12" s="118">
        <v>1</v>
      </c>
      <c r="T12" s="118"/>
      <c r="U12" s="118">
        <v>60</v>
      </c>
      <c r="V12" s="118"/>
      <c r="W12" s="118"/>
      <c r="X12" s="136"/>
      <c r="Y12" s="118">
        <v>6</v>
      </c>
      <c r="Z12" s="136"/>
      <c r="AA12" s="160">
        <v>74</v>
      </c>
      <c r="AB12" s="154">
        <f t="shared" si="0"/>
        <v>98</v>
      </c>
      <c r="AC12" s="134">
        <f t="shared" si="1"/>
        <v>367</v>
      </c>
      <c r="AD12" s="139">
        <f t="shared" si="2"/>
        <v>465</v>
      </c>
      <c r="AF12" s="221"/>
      <c r="AG12" s="222">
        <v>99</v>
      </c>
    </row>
    <row r="13" spans="1:33" ht="18.75" thickBot="1">
      <c r="A13" s="124">
        <v>7</v>
      </c>
      <c r="B13" s="129" t="s">
        <v>107</v>
      </c>
      <c r="C13" s="118"/>
      <c r="D13" s="118"/>
      <c r="E13" s="118"/>
      <c r="F13" s="118"/>
      <c r="G13" s="118">
        <v>60</v>
      </c>
      <c r="H13" s="118"/>
      <c r="I13" s="119"/>
      <c r="J13" s="128"/>
      <c r="K13" s="136"/>
      <c r="L13" s="158">
        <v>22</v>
      </c>
      <c r="M13" s="120"/>
      <c r="N13" s="118"/>
      <c r="O13" s="128">
        <v>60</v>
      </c>
      <c r="P13" s="118"/>
      <c r="Q13" s="118"/>
      <c r="R13" s="118">
        <v>75</v>
      </c>
      <c r="S13" s="118">
        <v>16</v>
      </c>
      <c r="T13" s="118"/>
      <c r="U13" s="118">
        <v>60</v>
      </c>
      <c r="V13" s="118"/>
      <c r="W13" s="118"/>
      <c r="X13" s="136">
        <v>60</v>
      </c>
      <c r="Y13" s="118"/>
      <c r="Z13" s="136"/>
      <c r="AA13" s="160">
        <v>124</v>
      </c>
      <c r="AB13" s="154">
        <f t="shared" si="0"/>
        <v>146</v>
      </c>
      <c r="AC13" s="134">
        <f t="shared" si="1"/>
        <v>331</v>
      </c>
      <c r="AD13" s="139">
        <f t="shared" si="2"/>
        <v>477</v>
      </c>
      <c r="AF13" s="221"/>
      <c r="AG13" s="222"/>
    </row>
    <row r="14" spans="1:33" ht="18.75" thickBot="1">
      <c r="A14" s="130">
        <v>8</v>
      </c>
      <c r="B14" s="162" t="s">
        <v>108</v>
      </c>
      <c r="C14" s="131"/>
      <c r="D14" s="131"/>
      <c r="E14" s="131"/>
      <c r="F14" s="131"/>
      <c r="G14" s="131"/>
      <c r="H14" s="131"/>
      <c r="I14" s="132"/>
      <c r="J14" s="156">
        <v>60</v>
      </c>
      <c r="K14" s="137"/>
      <c r="L14" s="159">
        <v>66</v>
      </c>
      <c r="M14" s="133"/>
      <c r="N14" s="131"/>
      <c r="O14" s="156">
        <v>60</v>
      </c>
      <c r="P14" s="131"/>
      <c r="Q14" s="131"/>
      <c r="R14" s="131">
        <v>120</v>
      </c>
      <c r="S14" s="131">
        <v>60</v>
      </c>
      <c r="T14" s="131"/>
      <c r="U14" s="131">
        <v>60</v>
      </c>
      <c r="V14" s="131"/>
      <c r="W14" s="131"/>
      <c r="X14" s="137"/>
      <c r="Y14" s="153">
        <v>6</v>
      </c>
      <c r="Z14" s="132"/>
      <c r="AA14" s="163">
        <v>46</v>
      </c>
      <c r="AB14" s="154">
        <f t="shared" si="0"/>
        <v>112</v>
      </c>
      <c r="AC14" s="134">
        <f t="shared" si="1"/>
        <v>366</v>
      </c>
      <c r="AD14" s="135">
        <f t="shared" si="2"/>
        <v>478</v>
      </c>
      <c r="AF14" s="223"/>
      <c r="AG14" s="2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Icuska</dc:creator>
  <cp:keywords/>
  <dc:description/>
  <cp:lastModifiedBy>Dravecz Ferenc</cp:lastModifiedBy>
  <cp:lastPrinted>2018-10-22T01:13:02Z</cp:lastPrinted>
  <dcterms:created xsi:type="dcterms:W3CDTF">2017-10-17T03:36:48Z</dcterms:created>
  <dcterms:modified xsi:type="dcterms:W3CDTF">2022-10-28T18:36:55Z</dcterms:modified>
  <cp:category/>
  <cp:version/>
  <cp:contentType/>
  <cp:contentStatus/>
</cp:coreProperties>
</file>