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10500" tabRatio="544" activeTab="3"/>
  </bookViews>
  <sheets>
    <sheet name="Középfok A" sheetId="1" r:id="rId1"/>
    <sheet name="Középfok B" sheetId="2" r:id="rId2"/>
    <sheet name="Családi" sheetId="3" r:id="rId3"/>
    <sheet name="SZOSE" sheetId="4" r:id="rId4"/>
  </sheets>
  <definedNames>
    <definedName name="_xlnm.Print_Area" localSheetId="2">'Családi'!$A$1:$AI$20</definedName>
    <definedName name="_xlnm.Print_Area" localSheetId="0">'Középfok A'!$A$1:$AJ$16</definedName>
    <definedName name="_xlnm.Print_Area" localSheetId="1">'Középfok B'!$A$1:$AJ$16</definedName>
    <definedName name="_xlnm.Print_Area" localSheetId="3">'SZOSE'!$A$1:$AI$16</definedName>
  </definedNames>
  <calcPr fullCalcOnLoad="1"/>
</workbook>
</file>

<file path=xl/sharedStrings.xml><?xml version="1.0" encoding="utf-8"?>
<sst xmlns="http://schemas.openxmlformats.org/spreadsheetml/2006/main" count="244" uniqueCount="111">
  <si>
    <t>Helyezés</t>
  </si>
  <si>
    <t>ösz pontszám</t>
  </si>
  <si>
    <t>II.</t>
  </si>
  <si>
    <t>időhiba</t>
  </si>
  <si>
    <t>gödör</t>
  </si>
  <si>
    <t>Versenyző(k)</t>
  </si>
  <si>
    <t>I.</t>
  </si>
  <si>
    <t>III.</t>
  </si>
  <si>
    <t>időmérő állomás</t>
  </si>
  <si>
    <t>cél</t>
  </si>
  <si>
    <t>feladat hiba</t>
  </si>
  <si>
    <t xml:space="preserve">bója hiba </t>
  </si>
  <si>
    <t>jellegfa</t>
  </si>
  <si>
    <t>árok vége</t>
  </si>
  <si>
    <t>keleti bója</t>
  </si>
  <si>
    <t>fekete X</t>
  </si>
  <si>
    <t>rókavár</t>
  </si>
  <si>
    <t>kis gödör</t>
  </si>
  <si>
    <t>55 perc</t>
  </si>
  <si>
    <t>katonai árok</t>
  </si>
  <si>
    <t>szikla</t>
  </si>
  <si>
    <t>irányszög mérés</t>
  </si>
  <si>
    <t>szikla gödör</t>
  </si>
  <si>
    <t>135 perc</t>
  </si>
  <si>
    <t>Domonyik Gergely</t>
  </si>
  <si>
    <t>Imrik Márta</t>
  </si>
  <si>
    <t>Demeter Szilárd</t>
  </si>
  <si>
    <t>Dalos Mihály</t>
  </si>
  <si>
    <t>Bota Zoltán</t>
  </si>
  <si>
    <t>Cserhalmi Dániel</t>
  </si>
  <si>
    <t>Jávori Miklós</t>
  </si>
  <si>
    <t>Nagy Mariann</t>
  </si>
  <si>
    <t>Einvachter Éva</t>
  </si>
  <si>
    <t>Ignácz Csilla</t>
  </si>
  <si>
    <t>Vígh Dóra Krisztina</t>
  </si>
  <si>
    <t>Erdei Judit</t>
  </si>
  <si>
    <t>Tóth Melinda</t>
  </si>
  <si>
    <t>PappIldikó</t>
  </si>
  <si>
    <t>Papp Antal</t>
  </si>
  <si>
    <t>Szálteleki Szilvia</t>
  </si>
  <si>
    <t>Czank Béla</t>
  </si>
  <si>
    <t>Illésy Csaba</t>
  </si>
  <si>
    <t>Molnár Szilvia</t>
  </si>
  <si>
    <t>Láng Gáborné</t>
  </si>
  <si>
    <t>Varga István</t>
  </si>
  <si>
    <t>Csapatnév</t>
  </si>
  <si>
    <r>
      <t>58</t>
    </r>
    <r>
      <rPr>
        <b/>
        <vertAlign val="superscript"/>
        <sz val="11"/>
        <rFont val="Times New Roman"/>
        <family val="1"/>
      </rPr>
      <t>o</t>
    </r>
  </si>
  <si>
    <t>Marx István</t>
  </si>
  <si>
    <t>Horváth András</t>
  </si>
  <si>
    <t>Microsec</t>
  </si>
  <si>
    <t>vvv.Turbócsigák</t>
  </si>
  <si>
    <t>Magyar Emőke
Magyar Lajos</t>
  </si>
  <si>
    <t>Mozgó Bója</t>
  </si>
  <si>
    <t>Németh Gábor
Németh Krisztina</t>
  </si>
  <si>
    <t>Bója vadász</t>
  </si>
  <si>
    <t>Silye Imre</t>
  </si>
  <si>
    <t>Irányőr SE</t>
  </si>
  <si>
    <t>Bakonyi Aladár</t>
  </si>
  <si>
    <t>Bert Esély SE</t>
  </si>
  <si>
    <t>Székely Ádám
Willmann András
Willmann Máté</t>
  </si>
  <si>
    <t>KIK</t>
  </si>
  <si>
    <t>Rózsa Gábor
Varga Andrea</t>
  </si>
  <si>
    <t>MVM 5</t>
  </si>
  <si>
    <t>dr. Kozubovics Dana</t>
  </si>
  <si>
    <t>Szanki Szutyokbányász</t>
  </si>
  <si>
    <t>Bénik Tamás
Tumbász Márton
Varga Csanád
Varga István</t>
  </si>
  <si>
    <t>MACI</t>
  </si>
  <si>
    <t>Varga F. Zoltán
Varga Dóra</t>
  </si>
  <si>
    <t>Kőbonzó</t>
  </si>
  <si>
    <t>Heidinger Tibor
Morovik Attila</t>
  </si>
  <si>
    <t>Vas Zoltán</t>
  </si>
  <si>
    <t>Pentele TE</t>
  </si>
  <si>
    <t>Tomacsek Tamás</t>
  </si>
  <si>
    <t>Csak egy kávét …..</t>
  </si>
  <si>
    <t xml:space="preserve">Adorján Tímea
Naszáli Balázs Dávid
Polcsik Marianna </t>
  </si>
  <si>
    <t>Csonka Károly
Pápai Géza
Szendrő István</t>
  </si>
  <si>
    <t>Klári</t>
  </si>
  <si>
    <t>Szádeczky-Kardoss Géza
Kurucz Klára</t>
  </si>
  <si>
    <t>fa</t>
  </si>
  <si>
    <t>115 perc</t>
  </si>
  <si>
    <t>Tétova Tévelygők</t>
  </si>
  <si>
    <t>Ferencz Andrea
Zsíros József
Zsíros Boldizsár</t>
  </si>
  <si>
    <t>Szuper négyes</t>
  </si>
  <si>
    <t>Látrányiné Halász Ágnes
Látrányi Zsolt</t>
  </si>
  <si>
    <t xml:space="preserve">Csókási </t>
  </si>
  <si>
    <t>Csókási Zsolt
Csókásiné Oláh Andrea</t>
  </si>
  <si>
    <t>Mélytengeri herkenytyűk</t>
  </si>
  <si>
    <t>Horváth Balázs
Micsinai Daniella</t>
  </si>
  <si>
    <t>VAB</t>
  </si>
  <si>
    <t>Labobvszky Andrea
Vidosa Vita 
Vidosa Benedek
Vidosa Bence
Vidosa Attila</t>
  </si>
  <si>
    <t>Cukormáz</t>
  </si>
  <si>
    <t>Vérrokonok</t>
  </si>
  <si>
    <t>Bek Mirabella
Hornyák Orsolya</t>
  </si>
  <si>
    <t>Skorday László
Skorday Balázs
Skorday Nóra
Skorday Mátyás</t>
  </si>
  <si>
    <t>Floriana</t>
  </si>
  <si>
    <t>Gál Árpád
Virág Eszter</t>
  </si>
  <si>
    <t>JóViMa</t>
  </si>
  <si>
    <t>Domonyikné Tulcsik Mariann
Domonyik József
Domonyik Vince</t>
  </si>
  <si>
    <t>Kismicskuk</t>
  </si>
  <si>
    <t>Micsku Mihály
Micsku Mihályné
Micsku Benedek Ábel</t>
  </si>
  <si>
    <t>SZASZO</t>
  </si>
  <si>
    <t>Szonda Ferenc
Szabó József
Szabó Józsefné</t>
  </si>
  <si>
    <t>TAFONI</t>
  </si>
  <si>
    <t>Morovik Kitty
Morovik Pálma</t>
  </si>
  <si>
    <t>Kéki Nóra</t>
  </si>
  <si>
    <t>Budapesti Tájékozódási 
Túrabajniokság A kategória</t>
  </si>
  <si>
    <t>Országos Középfokú Tájékozódási
Túrabajniokság A kategória</t>
  </si>
  <si>
    <t>Budapesti Tájékozódási 
Túrabajniokság B kategória</t>
  </si>
  <si>
    <t>Országos Középfokú Tájékozódási
Túrabajniokság B kategória</t>
  </si>
  <si>
    <t>Budapesti Tájékozódási 
Túrabajniokság családi kategória</t>
  </si>
  <si>
    <t>Országos Középfokú Tájékozódási
Túrabajniokság családi kategória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</si>
</sst>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  <numFmt numFmtId="169" formatCode="[$-40E]yyyy\.\ mmmm\ d\."/>
  </numFmts>
  <fonts count="52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u val="single"/>
      <sz val="10"/>
      <name val="MS Sans Serif"/>
      <family val="2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22" borderId="18" xfId="0" applyFont="1" applyFill="1" applyBorder="1" applyAlignment="1">
      <alignment horizontal="center" vertical="center" wrapText="1"/>
    </xf>
    <xf numFmtId="18" fontId="4" fillId="22" borderId="18" xfId="0" applyNumberFormat="1" applyFont="1" applyFill="1" applyBorder="1" applyAlignment="1">
      <alignment horizontal="center" vertical="center" wrapText="1"/>
    </xf>
    <xf numFmtId="0" fontId="6" fillId="22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0" fillId="37" borderId="20" xfId="0" applyFont="1" applyFill="1" applyBorder="1" applyAlignment="1">
      <alignment horizontal="center" vertical="center" wrapText="1"/>
    </xf>
    <xf numFmtId="0" fontId="50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horizontal="center" textRotation="90" wrapText="1"/>
    </xf>
    <xf numFmtId="0" fontId="4" fillId="7" borderId="28" xfId="0" applyFont="1" applyFill="1" applyBorder="1" applyAlignment="1">
      <alignment horizontal="center" textRotation="90" wrapText="1"/>
    </xf>
    <xf numFmtId="0" fontId="4" fillId="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/>
    </xf>
    <xf numFmtId="0" fontId="4" fillId="40" borderId="30" xfId="0" applyFont="1" applyFill="1" applyBorder="1" applyAlignment="1">
      <alignment horizontal="center" vertical="center" wrapText="1"/>
    </xf>
    <xf numFmtId="0" fontId="4" fillId="39" borderId="31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textRotation="90" wrapText="1"/>
    </xf>
    <xf numFmtId="0" fontId="4" fillId="42" borderId="28" xfId="0" applyFont="1" applyFill="1" applyBorder="1" applyAlignment="1">
      <alignment horizontal="center" textRotation="90" wrapText="1"/>
    </xf>
    <xf numFmtId="0" fontId="4" fillId="43" borderId="32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textRotation="90" wrapText="1"/>
    </xf>
    <xf numFmtId="0" fontId="4" fillId="44" borderId="18" xfId="0" applyFont="1" applyFill="1" applyBorder="1" applyAlignment="1">
      <alignment horizontal="center" vertical="center" textRotation="90" wrapText="1"/>
    </xf>
    <xf numFmtId="0" fontId="4" fillId="39" borderId="18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8" borderId="37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45" borderId="13" xfId="0" applyFont="1" applyFill="1" applyBorder="1" applyAlignment="1">
      <alignment horizontal="center" vertical="center" wrapText="1"/>
    </xf>
    <xf numFmtId="18" fontId="4" fillId="36" borderId="18" xfId="0" applyNumberFormat="1" applyFont="1" applyFill="1" applyBorder="1" applyAlignment="1">
      <alignment horizontal="center" vertical="center" wrapText="1"/>
    </xf>
    <xf numFmtId="0" fontId="4" fillId="46" borderId="18" xfId="0" applyFont="1" applyFill="1" applyBorder="1" applyAlignment="1">
      <alignment horizontal="center" vertical="center" textRotation="90" wrapText="1"/>
    </xf>
    <xf numFmtId="0" fontId="4" fillId="47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42" borderId="31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vertical="center" wrapText="1"/>
    </xf>
    <xf numFmtId="0" fontId="51" fillId="0" borderId="38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50" fillId="37" borderId="45" xfId="0" applyFont="1" applyFill="1" applyBorder="1" applyAlignment="1">
      <alignment horizontal="center" vertical="center" wrapText="1"/>
    </xf>
    <xf numFmtId="0" fontId="50" fillId="37" borderId="46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42" borderId="15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0" fillId="22" borderId="25" xfId="0" applyFill="1" applyBorder="1" applyAlignment="1">
      <alignment/>
    </xf>
    <xf numFmtId="0" fontId="0" fillId="22" borderId="34" xfId="0" applyFill="1" applyBorder="1" applyAlignment="1">
      <alignment/>
    </xf>
    <xf numFmtId="0" fontId="50" fillId="22" borderId="15" xfId="0" applyFont="1" applyFill="1" applyBorder="1" applyAlignment="1">
      <alignment horizontal="center" vertical="center" wrapText="1"/>
    </xf>
    <xf numFmtId="0" fontId="50" fillId="22" borderId="15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51" fillId="22" borderId="38" xfId="0" applyFont="1" applyFill="1" applyBorder="1" applyAlignment="1">
      <alignment vertical="center" wrapText="1"/>
    </xf>
    <xf numFmtId="0" fontId="51" fillId="22" borderId="10" xfId="0" applyFont="1" applyFill="1" applyBorder="1" applyAlignment="1">
      <alignment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4" fillId="48" borderId="40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18" fontId="4" fillId="49" borderId="18" xfId="0" applyNumberFormat="1" applyFont="1" applyFill="1" applyBorder="1" applyAlignment="1">
      <alignment horizontal="center" vertical="center" wrapText="1"/>
    </xf>
    <xf numFmtId="18" fontId="4" fillId="48" borderId="18" xfId="0" applyNumberFormat="1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4" fillId="48" borderId="37" xfId="0" applyFont="1" applyFill="1" applyBorder="1" applyAlignment="1">
      <alignment horizontal="center" vertical="center" wrapText="1"/>
    </xf>
    <xf numFmtId="2" fontId="9" fillId="22" borderId="24" xfId="0" applyNumberFormat="1" applyFont="1" applyFill="1" applyBorder="1" applyAlignment="1">
      <alignment horizontal="center" vertical="center"/>
    </xf>
    <xf numFmtId="2" fontId="9" fillId="22" borderId="25" xfId="0" applyNumberFormat="1" applyFont="1" applyFill="1" applyBorder="1" applyAlignment="1">
      <alignment horizontal="center" vertical="center"/>
    </xf>
    <xf numFmtId="0" fontId="0" fillId="22" borderId="49" xfId="0" applyFill="1" applyBorder="1" applyAlignment="1">
      <alignment/>
    </xf>
    <xf numFmtId="0" fontId="0" fillId="22" borderId="50" xfId="0" applyFill="1" applyBorder="1" applyAlignment="1">
      <alignment/>
    </xf>
    <xf numFmtId="2" fontId="9" fillId="22" borderId="46" xfId="0" applyNumberFormat="1" applyFont="1" applyFill="1" applyBorder="1" applyAlignment="1">
      <alignment horizontal="center" vertical="center"/>
    </xf>
    <xf numFmtId="2" fontId="9" fillId="22" borderId="51" xfId="0" applyNumberFormat="1" applyFont="1" applyFill="1" applyBorder="1" applyAlignment="1">
      <alignment horizontal="center" vertical="center"/>
    </xf>
    <xf numFmtId="2" fontId="9" fillId="22" borderId="52" xfId="0" applyNumberFormat="1" applyFont="1" applyFill="1" applyBorder="1" applyAlignment="1">
      <alignment horizontal="center" vertical="center"/>
    </xf>
    <xf numFmtId="2" fontId="9" fillId="22" borderId="53" xfId="0" applyNumberFormat="1" applyFont="1" applyFill="1" applyBorder="1" applyAlignment="1">
      <alignment horizontal="center" vertical="center"/>
    </xf>
    <xf numFmtId="2" fontId="9" fillId="22" borderId="47" xfId="0" applyNumberFormat="1" applyFont="1" applyFill="1" applyBorder="1" applyAlignment="1">
      <alignment horizontal="center" vertical="center"/>
    </xf>
    <xf numFmtId="2" fontId="9" fillId="22" borderId="17" xfId="0" applyNumberFormat="1" applyFont="1" applyFill="1" applyBorder="1" applyAlignment="1">
      <alignment horizontal="center" vertical="center"/>
    </xf>
    <xf numFmtId="0" fontId="50" fillId="22" borderId="10" xfId="0" applyFont="1" applyFill="1" applyBorder="1" applyAlignment="1">
      <alignment horizontal="center" vertical="center" wrapText="1"/>
    </xf>
    <xf numFmtId="0" fontId="50" fillId="22" borderId="38" xfId="0" applyFont="1" applyFill="1" applyBorder="1" applyAlignment="1">
      <alignment vertical="center" wrapText="1"/>
    </xf>
    <xf numFmtId="0" fontId="50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3" fillId="22" borderId="38" xfId="0" applyFont="1" applyFill="1" applyBorder="1" applyAlignment="1">
      <alignment vertical="center" wrapText="1"/>
    </xf>
    <xf numFmtId="0" fontId="9" fillId="22" borderId="24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9" fillId="22" borderId="34" xfId="0" applyFont="1" applyFill="1" applyBorder="1" applyAlignment="1">
      <alignment horizontal="center" vertical="center"/>
    </xf>
    <xf numFmtId="0" fontId="0" fillId="22" borderId="39" xfId="0" applyFill="1" applyBorder="1" applyAlignment="1">
      <alignment/>
    </xf>
    <xf numFmtId="0" fontId="0" fillId="22" borderId="29" xfId="0" applyFill="1" applyBorder="1" applyAlignment="1">
      <alignment/>
    </xf>
    <xf numFmtId="0" fontId="9" fillId="22" borderId="46" xfId="0" applyFont="1" applyFill="1" applyBorder="1" applyAlignment="1">
      <alignment horizontal="center" vertical="center"/>
    </xf>
    <xf numFmtId="0" fontId="9" fillId="22" borderId="47" xfId="0" applyFont="1" applyFill="1" applyBorder="1" applyAlignment="1">
      <alignment horizontal="center" vertical="center"/>
    </xf>
    <xf numFmtId="0" fontId="4" fillId="44" borderId="31" xfId="0" applyFont="1" applyFill="1" applyBorder="1" applyAlignment="1">
      <alignment horizontal="center" textRotation="90" wrapText="1"/>
    </xf>
    <xf numFmtId="0" fontId="5" fillId="39" borderId="54" xfId="0" applyFont="1" applyFill="1" applyBorder="1" applyAlignment="1">
      <alignment horizontal="center" textRotation="90" wrapText="1"/>
    </xf>
    <xf numFmtId="0" fontId="4" fillId="50" borderId="16" xfId="0" applyFont="1" applyFill="1" applyBorder="1" applyAlignment="1">
      <alignment horizontal="center" textRotation="90" wrapText="1"/>
    </xf>
    <xf numFmtId="0" fontId="5" fillId="22" borderId="50" xfId="0" applyFont="1" applyFill="1" applyBorder="1" applyAlignment="1">
      <alignment horizontal="center" textRotation="90" wrapText="1"/>
    </xf>
    <xf numFmtId="0" fontId="4" fillId="22" borderId="55" xfId="0" applyFont="1" applyFill="1" applyBorder="1" applyAlignment="1">
      <alignment horizontal="center" textRotation="90" wrapText="1"/>
    </xf>
    <xf numFmtId="0" fontId="4" fillId="22" borderId="56" xfId="0" applyFont="1" applyFill="1" applyBorder="1" applyAlignment="1">
      <alignment horizontal="center" textRotation="90"/>
    </xf>
    <xf numFmtId="0" fontId="4" fillId="22" borderId="16" xfId="0" applyFont="1" applyFill="1" applyBorder="1" applyAlignment="1">
      <alignment horizontal="center" textRotation="90" wrapText="1"/>
    </xf>
    <xf numFmtId="0" fontId="4" fillId="22" borderId="44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zoomScale="90" zoomScaleNormal="90" zoomScaleSheetLayoutView="90" zoomScalePageLayoutView="80" workbookViewId="0" topLeftCell="A1">
      <selection activeCell="O17" sqref="O17"/>
    </sheetView>
  </sheetViews>
  <sheetFormatPr defaultColWidth="9.140625" defaultRowHeight="12.75"/>
  <cols>
    <col min="1" max="1" width="10.421875" style="0" customWidth="1"/>
    <col min="2" max="2" width="20.8515625" style="0" customWidth="1"/>
    <col min="3" max="3" width="22.00390625" style="0" customWidth="1"/>
    <col min="4" max="5" width="4.140625" style="0" bestFit="1" customWidth="1"/>
    <col min="6" max="6" width="5.57421875" style="0" customWidth="1"/>
    <col min="7" max="7" width="4.7109375" style="0" bestFit="1" customWidth="1"/>
    <col min="8" max="8" width="5.140625" style="0" customWidth="1"/>
    <col min="9" max="9" width="5.7109375" style="0" customWidth="1"/>
    <col min="10" max="10" width="5.421875" style="0" customWidth="1"/>
    <col min="11" max="11" width="4.7109375" style="0" bestFit="1" customWidth="1"/>
    <col min="12" max="12" width="8.421875" style="0" customWidth="1"/>
    <col min="13" max="13" width="6.7109375" style="0" customWidth="1"/>
    <col min="14" max="15" width="5.8515625" style="0" customWidth="1"/>
    <col min="16" max="16" width="5.140625" style="0" customWidth="1"/>
    <col min="17" max="17" width="6.00390625" style="0" customWidth="1"/>
    <col min="18" max="18" width="5.28125" style="0" customWidth="1"/>
    <col min="19" max="19" width="6.140625" style="0" customWidth="1"/>
    <col min="20" max="20" width="4.7109375" style="0" bestFit="1" customWidth="1"/>
    <col min="21" max="21" width="5.28125" style="0" customWidth="1"/>
    <col min="22" max="22" width="5.8515625" style="0" customWidth="1"/>
    <col min="23" max="23" width="4.8515625" style="0" bestFit="1" customWidth="1"/>
    <col min="24" max="24" width="6.28125" style="0" customWidth="1"/>
    <col min="25" max="25" width="4.8515625" style="0" bestFit="1" customWidth="1"/>
    <col min="26" max="26" width="4.28125" style="0" customWidth="1"/>
    <col min="27" max="29" width="4.140625" style="0" customWidth="1"/>
    <col min="30" max="30" width="4.57421875" style="0" bestFit="1" customWidth="1"/>
    <col min="31" max="31" width="10.140625" style="0" customWidth="1"/>
    <col min="32" max="32" width="8.28125" style="0" customWidth="1"/>
    <col min="33" max="34" width="7.28125" style="0" customWidth="1"/>
    <col min="35" max="35" width="7.8515625" style="0" customWidth="1"/>
    <col min="36" max="36" width="3.57421875" style="0" customWidth="1"/>
    <col min="37" max="37" width="8.421875" style="0" customWidth="1"/>
  </cols>
  <sheetData>
    <row r="1" spans="1:38" ht="42.75" customHeight="1" thickBot="1">
      <c r="A1" s="3" t="s">
        <v>0</v>
      </c>
      <c r="B1" s="4" t="s">
        <v>45</v>
      </c>
      <c r="C1" s="5" t="s">
        <v>5</v>
      </c>
      <c r="D1" s="5">
        <v>1</v>
      </c>
      <c r="E1" s="5">
        <v>2</v>
      </c>
      <c r="F1" s="66">
        <v>3</v>
      </c>
      <c r="G1" s="5">
        <v>4</v>
      </c>
      <c r="H1" s="5">
        <v>5</v>
      </c>
      <c r="I1" s="5">
        <v>6</v>
      </c>
      <c r="J1" s="4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4">
        <v>13</v>
      </c>
      <c r="Q1" s="55">
        <v>14</v>
      </c>
      <c r="R1" s="55">
        <v>15</v>
      </c>
      <c r="S1" s="55">
        <v>16</v>
      </c>
      <c r="T1" s="55">
        <v>17</v>
      </c>
      <c r="U1" s="55">
        <v>18</v>
      </c>
      <c r="V1" s="55">
        <v>19</v>
      </c>
      <c r="W1" s="55">
        <v>20</v>
      </c>
      <c r="X1" s="55">
        <v>21</v>
      </c>
      <c r="Y1" s="55">
        <v>22</v>
      </c>
      <c r="Z1" s="55">
        <v>23</v>
      </c>
      <c r="AA1" s="55">
        <v>24</v>
      </c>
      <c r="AB1" s="55">
        <v>25</v>
      </c>
      <c r="AC1" s="55">
        <v>26</v>
      </c>
      <c r="AD1" s="55">
        <v>27</v>
      </c>
      <c r="AE1" s="5"/>
      <c r="AF1" s="157" t="s">
        <v>11</v>
      </c>
      <c r="AG1" s="33"/>
      <c r="AH1" s="47"/>
      <c r="AI1" s="159" t="s">
        <v>1</v>
      </c>
      <c r="AJ1" s="8"/>
      <c r="AK1" s="161" t="s">
        <v>105</v>
      </c>
      <c r="AL1" s="163" t="s">
        <v>106</v>
      </c>
    </row>
    <row r="2" spans="1:38" ht="102.75" customHeight="1" thickBot="1">
      <c r="A2" s="56"/>
      <c r="B2" s="92"/>
      <c r="C2" s="57"/>
      <c r="D2" s="59" t="s">
        <v>12</v>
      </c>
      <c r="E2" s="59" t="s">
        <v>13</v>
      </c>
      <c r="F2" s="58" t="s">
        <v>14</v>
      </c>
      <c r="G2" s="60" t="s">
        <v>15</v>
      </c>
      <c r="H2" s="59" t="s">
        <v>16</v>
      </c>
      <c r="I2" s="60" t="s">
        <v>17</v>
      </c>
      <c r="J2" s="60" t="s">
        <v>16</v>
      </c>
      <c r="K2" s="59" t="s">
        <v>12</v>
      </c>
      <c r="L2" s="61" t="s">
        <v>8</v>
      </c>
      <c r="M2" s="59" t="s">
        <v>19</v>
      </c>
      <c r="N2" s="59" t="s">
        <v>20</v>
      </c>
      <c r="O2" s="59" t="s">
        <v>19</v>
      </c>
      <c r="P2" s="59" t="s">
        <v>20</v>
      </c>
      <c r="Q2" s="59" t="s">
        <v>20</v>
      </c>
      <c r="R2" s="59" t="s">
        <v>19</v>
      </c>
      <c r="S2" s="59" t="s">
        <v>20</v>
      </c>
      <c r="T2" s="59" t="s">
        <v>20</v>
      </c>
      <c r="U2" s="59" t="s">
        <v>19</v>
      </c>
      <c r="V2" s="59" t="s">
        <v>19</v>
      </c>
      <c r="W2" s="59" t="s">
        <v>19</v>
      </c>
      <c r="X2" s="59" t="s">
        <v>19</v>
      </c>
      <c r="Y2" s="68" t="s">
        <v>21</v>
      </c>
      <c r="Z2" s="59" t="s">
        <v>22</v>
      </c>
      <c r="AA2" s="59" t="s">
        <v>4</v>
      </c>
      <c r="AB2" s="59" t="s">
        <v>12</v>
      </c>
      <c r="AC2" s="59" t="s">
        <v>4</v>
      </c>
      <c r="AD2" s="59" t="s">
        <v>4</v>
      </c>
      <c r="AE2" s="62" t="s">
        <v>9</v>
      </c>
      <c r="AF2" s="158"/>
      <c r="AG2" s="34" t="s">
        <v>3</v>
      </c>
      <c r="AH2" s="48" t="s">
        <v>10</v>
      </c>
      <c r="AI2" s="160"/>
      <c r="AJ2" s="8"/>
      <c r="AK2" s="162"/>
      <c r="AL2" s="164"/>
    </row>
    <row r="3" spans="1:38" ht="28.5" customHeight="1" thickBot="1">
      <c r="A3" s="126"/>
      <c r="B3" s="127"/>
      <c r="C3" s="128"/>
      <c r="D3" s="128"/>
      <c r="E3" s="128"/>
      <c r="F3" s="65"/>
      <c r="G3" s="129"/>
      <c r="H3" s="128"/>
      <c r="I3" s="130"/>
      <c r="J3" s="130"/>
      <c r="K3" s="128"/>
      <c r="L3" s="18" t="s">
        <v>18</v>
      </c>
      <c r="M3" s="131"/>
      <c r="N3" s="132"/>
      <c r="O3" s="128"/>
      <c r="P3" s="128"/>
      <c r="Q3" s="132"/>
      <c r="R3" s="130"/>
      <c r="S3" s="132"/>
      <c r="T3" s="128"/>
      <c r="U3" s="128"/>
      <c r="V3" s="128"/>
      <c r="W3" s="128"/>
      <c r="X3" s="130"/>
      <c r="Y3" s="69" t="s">
        <v>46</v>
      </c>
      <c r="Z3" s="128"/>
      <c r="AA3" s="128"/>
      <c r="AB3" s="128"/>
      <c r="AC3" s="128"/>
      <c r="AD3" s="133"/>
      <c r="AE3" s="94" t="s">
        <v>23</v>
      </c>
      <c r="AF3" s="42"/>
      <c r="AG3" s="45"/>
      <c r="AH3" s="49"/>
      <c r="AI3" s="52"/>
      <c r="AJ3" s="8"/>
      <c r="AK3" s="136"/>
      <c r="AL3" s="137"/>
    </row>
    <row r="4" spans="1:38" ht="30.75" customHeight="1">
      <c r="A4" s="25" t="s">
        <v>6</v>
      </c>
      <c r="B4" s="119"/>
      <c r="C4" s="120" t="s">
        <v>47</v>
      </c>
      <c r="D4" s="9">
        <v>0</v>
      </c>
      <c r="E4" s="9">
        <v>0</v>
      </c>
      <c r="F4" s="15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12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70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2">
        <v>0</v>
      </c>
      <c r="AF4" s="43">
        <f>SUM(D4:AD4)-F4-Y4-L4</f>
        <v>0</v>
      </c>
      <c r="AG4" s="73">
        <f>L4+AE4</f>
        <v>0</v>
      </c>
      <c r="AH4" s="74">
        <f>F4+Y4</f>
        <v>0</v>
      </c>
      <c r="AI4" s="10">
        <f>AF4+AG4+AH4</f>
        <v>0</v>
      </c>
      <c r="AJ4" s="8"/>
      <c r="AK4" s="138">
        <v>101.05</v>
      </c>
      <c r="AL4" s="139">
        <v>101.05</v>
      </c>
    </row>
    <row r="5" spans="1:38" ht="30.75" customHeight="1">
      <c r="A5" s="26" t="s">
        <v>2</v>
      </c>
      <c r="B5" s="97" t="s">
        <v>49</v>
      </c>
      <c r="C5" s="75" t="s">
        <v>48</v>
      </c>
      <c r="D5" s="6">
        <v>0</v>
      </c>
      <c r="E5" s="6">
        <v>0</v>
      </c>
      <c r="F5" s="1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13">
        <v>12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71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13">
        <v>0</v>
      </c>
      <c r="AF5" s="36">
        <f aca="true" t="shared" si="0" ref="AF5:AF11">SUM(D5:AD5)-F5-Y5-L5</f>
        <v>0</v>
      </c>
      <c r="AG5" s="35">
        <f aca="true" t="shared" si="1" ref="AG5:AG11">L5+AE5</f>
        <v>12</v>
      </c>
      <c r="AH5" s="50">
        <f aca="true" t="shared" si="2" ref="AH5:AH11">F5+Y5</f>
        <v>0</v>
      </c>
      <c r="AI5" s="11">
        <f aca="true" t="shared" si="3" ref="AI5:AI11">AF5+AG5+AH5</f>
        <v>12</v>
      </c>
      <c r="AJ5" s="8"/>
      <c r="AK5" s="134"/>
      <c r="AL5" s="140"/>
    </row>
    <row r="6" spans="1:38" ht="32.25" customHeight="1">
      <c r="A6" s="26" t="s">
        <v>7</v>
      </c>
      <c r="B6" s="97" t="s">
        <v>50</v>
      </c>
      <c r="C6" s="2" t="s">
        <v>51</v>
      </c>
      <c r="D6" s="6">
        <v>0</v>
      </c>
      <c r="E6" s="6">
        <v>0</v>
      </c>
      <c r="F6" s="16">
        <v>30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13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71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13">
        <v>0</v>
      </c>
      <c r="AF6" s="36">
        <f t="shared" si="0"/>
        <v>0</v>
      </c>
      <c r="AG6" s="35">
        <f t="shared" si="1"/>
        <v>0</v>
      </c>
      <c r="AH6" s="50">
        <f t="shared" si="2"/>
        <v>30</v>
      </c>
      <c r="AI6" s="11">
        <f t="shared" si="3"/>
        <v>30</v>
      </c>
      <c r="AJ6" s="8"/>
      <c r="AK6" s="134"/>
      <c r="AL6" s="140"/>
    </row>
    <row r="7" spans="1:38" ht="34.5" customHeight="1">
      <c r="A7" s="27">
        <v>4</v>
      </c>
      <c r="B7" s="6" t="s">
        <v>52</v>
      </c>
      <c r="C7" s="76" t="s">
        <v>53</v>
      </c>
      <c r="D7" s="6">
        <v>0</v>
      </c>
      <c r="E7" s="6">
        <v>0</v>
      </c>
      <c r="F7" s="1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13">
        <v>6</v>
      </c>
      <c r="M7" s="6">
        <v>0</v>
      </c>
      <c r="N7" s="6">
        <v>0</v>
      </c>
      <c r="O7" s="6">
        <v>60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1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13">
        <v>0</v>
      </c>
      <c r="AF7" s="36">
        <f t="shared" si="0"/>
        <v>60</v>
      </c>
      <c r="AG7" s="35">
        <f t="shared" si="1"/>
        <v>6</v>
      </c>
      <c r="AH7" s="50">
        <f t="shared" si="2"/>
        <v>0</v>
      </c>
      <c r="AI7" s="11">
        <f t="shared" si="3"/>
        <v>66</v>
      </c>
      <c r="AJ7" s="8"/>
      <c r="AK7" s="134"/>
      <c r="AL7" s="140"/>
    </row>
    <row r="8" spans="1:38" ht="23.25" customHeight="1">
      <c r="A8" s="27">
        <v>5</v>
      </c>
      <c r="B8" s="121" t="s">
        <v>54</v>
      </c>
      <c r="C8" s="122" t="s">
        <v>55</v>
      </c>
      <c r="D8" s="6">
        <v>0</v>
      </c>
      <c r="E8" s="6">
        <v>60</v>
      </c>
      <c r="F8" s="1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3">
        <v>0</v>
      </c>
      <c r="M8" s="6">
        <v>0</v>
      </c>
      <c r="N8" s="6">
        <v>0</v>
      </c>
      <c r="O8" s="6">
        <v>0</v>
      </c>
      <c r="P8" s="6">
        <v>0</v>
      </c>
      <c r="Q8" s="6">
        <v>60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1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13">
        <v>0</v>
      </c>
      <c r="AF8" s="36">
        <f t="shared" si="0"/>
        <v>120</v>
      </c>
      <c r="AG8" s="35">
        <f t="shared" si="1"/>
        <v>0</v>
      </c>
      <c r="AH8" s="50">
        <f t="shared" si="2"/>
        <v>0</v>
      </c>
      <c r="AI8" s="11">
        <f t="shared" si="3"/>
        <v>120</v>
      </c>
      <c r="AJ8" s="8"/>
      <c r="AK8" s="134">
        <v>99.7</v>
      </c>
      <c r="AL8" s="140">
        <v>99.7</v>
      </c>
    </row>
    <row r="9" spans="1:38" ht="27" customHeight="1">
      <c r="A9" s="28">
        <v>6</v>
      </c>
      <c r="B9" s="121" t="s">
        <v>56</v>
      </c>
      <c r="C9" s="123" t="s">
        <v>57</v>
      </c>
      <c r="D9" s="6">
        <v>0</v>
      </c>
      <c r="E9" s="6">
        <v>60</v>
      </c>
      <c r="F9" s="16">
        <v>0</v>
      </c>
      <c r="G9" s="6">
        <v>0</v>
      </c>
      <c r="H9" s="6">
        <v>0</v>
      </c>
      <c r="I9" s="6">
        <v>60</v>
      </c>
      <c r="J9" s="6">
        <v>0</v>
      </c>
      <c r="K9" s="6">
        <v>0</v>
      </c>
      <c r="L9" s="13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1">
        <v>2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13">
        <v>0</v>
      </c>
      <c r="AF9" s="36">
        <f t="shared" si="0"/>
        <v>120</v>
      </c>
      <c r="AG9" s="35">
        <f t="shared" si="1"/>
        <v>0</v>
      </c>
      <c r="AH9" s="50">
        <f t="shared" si="2"/>
        <v>2</v>
      </c>
      <c r="AI9" s="11">
        <f t="shared" si="3"/>
        <v>122</v>
      </c>
      <c r="AJ9" s="8"/>
      <c r="AK9" s="134">
        <v>98.35</v>
      </c>
      <c r="AL9" s="140">
        <v>98.35</v>
      </c>
    </row>
    <row r="10" spans="1:38" ht="45">
      <c r="A10" s="93">
        <v>7</v>
      </c>
      <c r="B10" s="6" t="s">
        <v>58</v>
      </c>
      <c r="C10" s="24" t="s">
        <v>59</v>
      </c>
      <c r="D10" s="6">
        <v>0</v>
      </c>
      <c r="E10" s="6">
        <v>60</v>
      </c>
      <c r="F10" s="1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3">
        <v>14</v>
      </c>
      <c r="M10" s="6">
        <v>0</v>
      </c>
      <c r="N10" s="6">
        <v>0</v>
      </c>
      <c r="O10" s="6">
        <v>60</v>
      </c>
      <c r="P10" s="6">
        <v>0</v>
      </c>
      <c r="Q10" s="6">
        <v>60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1">
        <v>2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13">
        <v>0</v>
      </c>
      <c r="AF10" s="36">
        <f t="shared" si="0"/>
        <v>180</v>
      </c>
      <c r="AG10" s="35">
        <f t="shared" si="1"/>
        <v>14</v>
      </c>
      <c r="AH10" s="50">
        <f t="shared" si="2"/>
        <v>2</v>
      </c>
      <c r="AI10" s="11">
        <f t="shared" si="3"/>
        <v>196</v>
      </c>
      <c r="AJ10" s="8"/>
      <c r="AK10" s="134"/>
      <c r="AL10" s="140"/>
    </row>
    <row r="11" spans="1:38" ht="30.75" thickBot="1">
      <c r="A11" s="95">
        <v>8</v>
      </c>
      <c r="B11" s="124" t="s">
        <v>60</v>
      </c>
      <c r="C11" s="125" t="s">
        <v>61</v>
      </c>
      <c r="D11" s="7">
        <v>0</v>
      </c>
      <c r="E11" s="7">
        <v>60</v>
      </c>
      <c r="F11" s="17">
        <v>0</v>
      </c>
      <c r="G11" s="7">
        <v>0</v>
      </c>
      <c r="H11" s="7">
        <v>0</v>
      </c>
      <c r="I11" s="7">
        <v>0</v>
      </c>
      <c r="J11" s="7">
        <v>60</v>
      </c>
      <c r="K11" s="7">
        <v>0</v>
      </c>
      <c r="L11" s="14">
        <v>8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60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2">
        <v>0</v>
      </c>
      <c r="Z11" s="7">
        <v>60</v>
      </c>
      <c r="AA11" s="7">
        <v>0</v>
      </c>
      <c r="AB11" s="7">
        <v>0</v>
      </c>
      <c r="AC11" s="7">
        <v>0</v>
      </c>
      <c r="AD11" s="7">
        <v>0</v>
      </c>
      <c r="AE11" s="14">
        <v>0</v>
      </c>
      <c r="AF11" s="44">
        <f t="shared" si="0"/>
        <v>240</v>
      </c>
      <c r="AG11" s="46">
        <f t="shared" si="1"/>
        <v>8</v>
      </c>
      <c r="AH11" s="51">
        <f t="shared" si="2"/>
        <v>0</v>
      </c>
      <c r="AI11" s="53">
        <f t="shared" si="3"/>
        <v>248</v>
      </c>
      <c r="AJ11" s="8"/>
      <c r="AK11" s="135">
        <v>97</v>
      </c>
      <c r="AL11" s="141">
        <v>97</v>
      </c>
    </row>
    <row r="12" spans="1:36" s="1" customFormat="1" ht="27" customHeight="1">
      <c r="A12" s="84"/>
      <c r="B12" s="84"/>
      <c r="C12" s="8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4"/>
      <c r="AG12" s="84"/>
      <c r="AH12" s="84"/>
      <c r="AI12" s="89"/>
      <c r="AJ12" s="90"/>
    </row>
    <row r="13" spans="1:36" s="1" customFormat="1" ht="27" customHeight="1">
      <c r="A13" s="84"/>
      <c r="B13" s="84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4"/>
      <c r="AG13" s="84"/>
      <c r="AH13" s="84"/>
      <c r="AI13" s="89"/>
      <c r="AJ13" s="90"/>
    </row>
    <row r="14" spans="1:38" ht="21.75" customHeight="1">
      <c r="A14" s="84"/>
      <c r="B14" s="84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4"/>
      <c r="AG14" s="84"/>
      <c r="AH14" s="84"/>
      <c r="AI14" s="89"/>
      <c r="AJ14" s="90"/>
      <c r="AK14" s="85"/>
      <c r="AL14" s="85"/>
    </row>
    <row r="15" spans="1:38" ht="29.25" customHeight="1">
      <c r="A15" s="84"/>
      <c r="B15" s="84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4"/>
      <c r="AG15" s="84"/>
      <c r="AH15" s="84"/>
      <c r="AI15" s="89"/>
      <c r="AJ15" s="90"/>
      <c r="AK15" s="85"/>
      <c r="AL15" s="85"/>
    </row>
    <row r="16" spans="1:38" ht="24" customHeight="1">
      <c r="A16" s="84"/>
      <c r="B16" s="84"/>
      <c r="C16" s="9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4"/>
      <c r="AH16" s="84"/>
      <c r="AI16" s="89"/>
      <c r="AJ16" s="1"/>
      <c r="AK16" s="85"/>
      <c r="AL16" s="85"/>
    </row>
    <row r="17" spans="1:38" ht="21.75" customHeight="1">
      <c r="A17" s="84"/>
      <c r="B17" s="84"/>
      <c r="C17" s="9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4"/>
      <c r="AG17" s="84"/>
      <c r="AH17" s="84"/>
      <c r="AI17" s="89"/>
      <c r="AJ17" s="1"/>
      <c r="AK17" s="85"/>
      <c r="AL17" s="85"/>
    </row>
    <row r="18" spans="1:38" ht="21" customHeight="1">
      <c r="A18" s="84"/>
      <c r="B18" s="84"/>
      <c r="C18" s="91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4"/>
      <c r="AG18" s="84"/>
      <c r="AH18" s="84"/>
      <c r="AI18" s="89"/>
      <c r="AJ18" s="1"/>
      <c r="AK18" s="85"/>
      <c r="AL18" s="85"/>
    </row>
    <row r="19" spans="1:38" ht="20.25" customHeight="1">
      <c r="A19" s="84"/>
      <c r="B19" s="84"/>
      <c r="C19" s="9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4"/>
      <c r="AG19" s="84"/>
      <c r="AH19" s="84"/>
      <c r="AI19" s="89"/>
      <c r="AJ19" s="1"/>
      <c r="AK19" s="85"/>
      <c r="AL19" s="85"/>
    </row>
    <row r="20" spans="1:38" ht="23.25" customHeight="1">
      <c r="A20" s="84"/>
      <c r="B20" s="84"/>
      <c r="C20" s="9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4"/>
      <c r="AG20" s="84"/>
      <c r="AH20" s="84"/>
      <c r="AI20" s="89"/>
      <c r="AJ20" s="1"/>
      <c r="AK20" s="85"/>
      <c r="AL20" s="85"/>
    </row>
    <row r="21" spans="1:38" ht="20.25" customHeight="1">
      <c r="A21" s="84"/>
      <c r="B21" s="84"/>
      <c r="C21" s="9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4"/>
      <c r="AG21" s="84"/>
      <c r="AH21" s="84"/>
      <c r="AI21" s="89"/>
      <c r="AJ21" s="1"/>
      <c r="AK21" s="85"/>
      <c r="AL21" s="85"/>
    </row>
    <row r="22" spans="1:38" ht="20.25" customHeight="1">
      <c r="A22" s="84"/>
      <c r="B22" s="84"/>
      <c r="C22" s="9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4"/>
      <c r="AG22" s="84"/>
      <c r="AH22" s="84"/>
      <c r="AI22" s="89"/>
      <c r="AJ22" s="1"/>
      <c r="AK22" s="85"/>
      <c r="AL22" s="85"/>
    </row>
    <row r="23" spans="1:38" ht="21" customHeight="1">
      <c r="A23" s="84"/>
      <c r="B23" s="84"/>
      <c r="C23" s="91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4"/>
      <c r="AG23" s="84"/>
      <c r="AH23" s="84"/>
      <c r="AI23" s="89"/>
      <c r="AJ23" s="1"/>
      <c r="AK23" s="85"/>
      <c r="AL23" s="85"/>
    </row>
    <row r="24" spans="1:38" ht="27" customHeight="1">
      <c r="A24" s="84"/>
      <c r="B24" s="84"/>
      <c r="C24" s="9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4"/>
      <c r="AG24" s="84"/>
      <c r="AH24" s="84"/>
      <c r="AI24" s="89"/>
      <c r="AJ24" s="1"/>
      <c r="AK24" s="85"/>
      <c r="AL24" s="85"/>
    </row>
    <row r="25" spans="1:38" ht="21" customHeight="1">
      <c r="A25" s="84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8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1:37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</row>
    <row r="28" spans="1:37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</sheetData>
  <sheetProtection/>
  <mergeCells count="4">
    <mergeCell ref="AF1:AF2"/>
    <mergeCell ref="AI1:AI2"/>
    <mergeCell ref="AK1:AK2"/>
    <mergeCell ref="AL1:AL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Majális Kupa 2022
Középfokú verseny A kategória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8"/>
  <sheetViews>
    <sheetView zoomScale="90" zoomScaleNormal="90" zoomScaleSheetLayoutView="90" zoomScalePageLayoutView="80" workbookViewId="0" topLeftCell="A1">
      <selection activeCell="K17" sqref="K17"/>
    </sheetView>
  </sheetViews>
  <sheetFormatPr defaultColWidth="9.140625" defaultRowHeight="12.75"/>
  <cols>
    <col min="1" max="1" width="10.421875" style="0" customWidth="1"/>
    <col min="2" max="2" width="21.8515625" style="0" customWidth="1"/>
    <col min="3" max="3" width="22.00390625" style="0" customWidth="1"/>
    <col min="4" max="5" width="4.140625" style="0" bestFit="1" customWidth="1"/>
    <col min="6" max="6" width="5.57421875" style="0" customWidth="1"/>
    <col min="7" max="7" width="4.7109375" style="0" bestFit="1" customWidth="1"/>
    <col min="8" max="8" width="5.140625" style="0" customWidth="1"/>
    <col min="9" max="9" width="5.7109375" style="0" customWidth="1"/>
    <col min="10" max="10" width="5.421875" style="0" customWidth="1"/>
    <col min="11" max="11" width="4.7109375" style="0" bestFit="1" customWidth="1"/>
    <col min="12" max="12" width="8.421875" style="0" customWidth="1"/>
    <col min="13" max="13" width="6.7109375" style="0" customWidth="1"/>
    <col min="14" max="15" width="5.8515625" style="0" customWidth="1"/>
    <col min="16" max="16" width="5.140625" style="0" customWidth="1"/>
    <col min="17" max="17" width="6.00390625" style="0" customWidth="1"/>
    <col min="18" max="18" width="5.28125" style="0" customWidth="1"/>
    <col min="19" max="19" width="6.140625" style="0" customWidth="1"/>
    <col min="20" max="20" width="4.7109375" style="0" bestFit="1" customWidth="1"/>
    <col min="21" max="21" width="5.28125" style="0" customWidth="1"/>
    <col min="22" max="22" width="5.8515625" style="0" customWidth="1"/>
    <col min="23" max="23" width="4.8515625" style="0" bestFit="1" customWidth="1"/>
    <col min="24" max="24" width="6.28125" style="0" customWidth="1"/>
    <col min="25" max="25" width="4.8515625" style="0" bestFit="1" customWidth="1"/>
    <col min="26" max="26" width="4.28125" style="0" customWidth="1"/>
    <col min="27" max="29" width="4.140625" style="0" customWidth="1"/>
    <col min="30" max="30" width="4.57421875" style="0" bestFit="1" customWidth="1"/>
    <col min="31" max="31" width="10.140625" style="0" customWidth="1"/>
    <col min="32" max="32" width="8.28125" style="0" customWidth="1"/>
    <col min="33" max="34" width="7.28125" style="0" customWidth="1"/>
    <col min="35" max="35" width="7.8515625" style="0" customWidth="1"/>
    <col min="36" max="36" width="3.57421875" style="0" customWidth="1"/>
  </cols>
  <sheetData>
    <row r="1" spans="1:38" ht="42.75" customHeight="1" thickBot="1">
      <c r="A1" s="3" t="s">
        <v>0</v>
      </c>
      <c r="B1" s="4" t="s">
        <v>45</v>
      </c>
      <c r="C1" s="5" t="s">
        <v>5</v>
      </c>
      <c r="D1" s="5">
        <v>1</v>
      </c>
      <c r="E1" s="5">
        <v>2</v>
      </c>
      <c r="F1" s="66">
        <v>3</v>
      </c>
      <c r="G1" s="5">
        <v>4</v>
      </c>
      <c r="H1" s="5">
        <v>5</v>
      </c>
      <c r="I1" s="5">
        <v>6</v>
      </c>
      <c r="J1" s="4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54">
        <v>13</v>
      </c>
      <c r="Q1" s="55">
        <v>14</v>
      </c>
      <c r="R1" s="55">
        <v>15</v>
      </c>
      <c r="S1" s="55">
        <v>16</v>
      </c>
      <c r="T1" s="55">
        <v>17</v>
      </c>
      <c r="U1" s="55">
        <v>18</v>
      </c>
      <c r="V1" s="55">
        <v>19</v>
      </c>
      <c r="W1" s="55">
        <v>20</v>
      </c>
      <c r="X1" s="55">
        <v>21</v>
      </c>
      <c r="Y1" s="55">
        <v>22</v>
      </c>
      <c r="Z1" s="55">
        <v>23</v>
      </c>
      <c r="AA1" s="55">
        <v>24</v>
      </c>
      <c r="AB1" s="55">
        <v>25</v>
      </c>
      <c r="AC1" s="55">
        <v>26</v>
      </c>
      <c r="AD1" s="55">
        <v>27</v>
      </c>
      <c r="AE1" s="5"/>
      <c r="AF1" s="157" t="s">
        <v>11</v>
      </c>
      <c r="AG1" s="33"/>
      <c r="AH1" s="47"/>
      <c r="AI1" s="159" t="s">
        <v>1</v>
      </c>
      <c r="AJ1" s="8"/>
      <c r="AK1" s="161" t="s">
        <v>107</v>
      </c>
      <c r="AL1" s="163" t="s">
        <v>108</v>
      </c>
    </row>
    <row r="2" spans="1:38" ht="102.75" customHeight="1" thickBot="1">
      <c r="A2" s="56"/>
      <c r="B2" s="92"/>
      <c r="C2" s="57"/>
      <c r="D2" s="59" t="s">
        <v>12</v>
      </c>
      <c r="E2" s="59" t="s">
        <v>13</v>
      </c>
      <c r="F2" s="58" t="s">
        <v>14</v>
      </c>
      <c r="G2" s="60" t="s">
        <v>15</v>
      </c>
      <c r="H2" s="59" t="s">
        <v>16</v>
      </c>
      <c r="I2" s="60" t="s">
        <v>17</v>
      </c>
      <c r="J2" s="60" t="s">
        <v>16</v>
      </c>
      <c r="K2" s="59" t="s">
        <v>12</v>
      </c>
      <c r="L2" s="61" t="s">
        <v>8</v>
      </c>
      <c r="M2" s="59" t="s">
        <v>19</v>
      </c>
      <c r="N2" s="59" t="s">
        <v>20</v>
      </c>
      <c r="O2" s="59" t="s">
        <v>19</v>
      </c>
      <c r="P2" s="59" t="s">
        <v>20</v>
      </c>
      <c r="Q2" s="59" t="s">
        <v>20</v>
      </c>
      <c r="R2" s="59" t="s">
        <v>19</v>
      </c>
      <c r="S2" s="59" t="s">
        <v>20</v>
      </c>
      <c r="T2" s="59" t="s">
        <v>20</v>
      </c>
      <c r="U2" s="59" t="s">
        <v>19</v>
      </c>
      <c r="V2" s="59" t="s">
        <v>19</v>
      </c>
      <c r="W2" s="59" t="s">
        <v>19</v>
      </c>
      <c r="X2" s="59" t="s">
        <v>19</v>
      </c>
      <c r="Y2" s="68" t="s">
        <v>21</v>
      </c>
      <c r="Z2" s="59" t="s">
        <v>22</v>
      </c>
      <c r="AA2" s="59" t="s">
        <v>4</v>
      </c>
      <c r="AB2" s="59" t="s">
        <v>12</v>
      </c>
      <c r="AC2" s="59" t="s">
        <v>4</v>
      </c>
      <c r="AD2" s="59" t="s">
        <v>4</v>
      </c>
      <c r="AE2" s="62" t="s">
        <v>9</v>
      </c>
      <c r="AF2" s="158"/>
      <c r="AG2" s="34" t="s">
        <v>3</v>
      </c>
      <c r="AH2" s="48" t="s">
        <v>10</v>
      </c>
      <c r="AI2" s="160"/>
      <c r="AJ2" s="8"/>
      <c r="AK2" s="162"/>
      <c r="AL2" s="164"/>
    </row>
    <row r="3" spans="1:38" ht="28.5" customHeight="1" thickBot="1">
      <c r="A3" s="126"/>
      <c r="B3" s="127"/>
      <c r="C3" s="128"/>
      <c r="D3" s="128"/>
      <c r="E3" s="128"/>
      <c r="F3" s="65"/>
      <c r="G3" s="129"/>
      <c r="H3" s="128"/>
      <c r="I3" s="130"/>
      <c r="J3" s="130"/>
      <c r="K3" s="128"/>
      <c r="L3" s="18" t="s">
        <v>18</v>
      </c>
      <c r="M3" s="131"/>
      <c r="N3" s="132"/>
      <c r="O3" s="128"/>
      <c r="P3" s="128"/>
      <c r="Q3" s="132"/>
      <c r="R3" s="130"/>
      <c r="S3" s="132"/>
      <c r="T3" s="128"/>
      <c r="U3" s="128"/>
      <c r="V3" s="128"/>
      <c r="W3" s="128"/>
      <c r="X3" s="130"/>
      <c r="Y3" s="69" t="s">
        <v>46</v>
      </c>
      <c r="Z3" s="128"/>
      <c r="AA3" s="128"/>
      <c r="AB3" s="128"/>
      <c r="AC3" s="128"/>
      <c r="AD3" s="133"/>
      <c r="AE3" s="94" t="s">
        <v>23</v>
      </c>
      <c r="AF3" s="42"/>
      <c r="AG3" s="45"/>
      <c r="AH3" s="49"/>
      <c r="AI3" s="52"/>
      <c r="AJ3" s="8"/>
      <c r="AK3" s="136"/>
      <c r="AL3" s="137"/>
    </row>
    <row r="4" spans="1:38" ht="30.75" customHeight="1">
      <c r="A4" s="25" t="s">
        <v>6</v>
      </c>
      <c r="B4" s="119" t="s">
        <v>62</v>
      </c>
      <c r="C4" s="120" t="s">
        <v>63</v>
      </c>
      <c r="D4" s="9">
        <v>0</v>
      </c>
      <c r="E4" s="9">
        <v>0</v>
      </c>
      <c r="F4" s="15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12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70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2">
        <v>0</v>
      </c>
      <c r="AF4" s="43">
        <f>SUM(D4:AD4)-F4-Y4-L4</f>
        <v>0</v>
      </c>
      <c r="AG4" s="73">
        <f>L4+AE4</f>
        <v>0</v>
      </c>
      <c r="AH4" s="74">
        <f>F4+Y4</f>
        <v>0</v>
      </c>
      <c r="AI4" s="10">
        <f>AF4+AG4+AH4</f>
        <v>0</v>
      </c>
      <c r="AJ4" s="8"/>
      <c r="AK4" s="138">
        <v>101.4</v>
      </c>
      <c r="AL4" s="142">
        <v>101.4</v>
      </c>
    </row>
    <row r="5" spans="1:38" ht="57">
      <c r="A5" s="26" t="s">
        <v>2</v>
      </c>
      <c r="B5" s="144" t="s">
        <v>64</v>
      </c>
      <c r="C5" s="145" t="s">
        <v>65</v>
      </c>
      <c r="D5" s="6">
        <v>0</v>
      </c>
      <c r="E5" s="6">
        <v>0</v>
      </c>
      <c r="F5" s="1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13">
        <v>0</v>
      </c>
      <c r="M5" s="6">
        <v>0</v>
      </c>
      <c r="N5" s="6">
        <v>0</v>
      </c>
      <c r="O5" s="6">
        <v>0</v>
      </c>
      <c r="P5" s="6">
        <v>0</v>
      </c>
      <c r="Q5" s="6">
        <v>60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71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13">
        <v>0</v>
      </c>
      <c r="AF5" s="36">
        <f aca="true" t="shared" si="0" ref="AF5:AF11">SUM(D5:AD5)-F5-Y5-L5</f>
        <v>60</v>
      </c>
      <c r="AG5" s="35">
        <f aca="true" t="shared" si="1" ref="AG5:AG11">L5+AE5</f>
        <v>0</v>
      </c>
      <c r="AH5" s="50">
        <f aca="true" t="shared" si="2" ref="AH5:AH11">F5+Y5</f>
        <v>0</v>
      </c>
      <c r="AI5" s="11">
        <f aca="true" t="shared" si="3" ref="AI5:AI11">AF5+AG5+AH5</f>
        <v>60</v>
      </c>
      <c r="AJ5" s="8"/>
      <c r="AK5" s="134">
        <v>100.05</v>
      </c>
      <c r="AL5" s="143">
        <v>100.05</v>
      </c>
    </row>
    <row r="6" spans="1:38" ht="33" customHeight="1">
      <c r="A6" s="26" t="s">
        <v>7</v>
      </c>
      <c r="B6" s="144" t="s">
        <v>66</v>
      </c>
      <c r="C6" s="146" t="s">
        <v>67</v>
      </c>
      <c r="D6" s="6">
        <v>0</v>
      </c>
      <c r="E6" s="6">
        <v>0</v>
      </c>
      <c r="F6" s="16">
        <v>0</v>
      </c>
      <c r="G6" s="6">
        <v>0</v>
      </c>
      <c r="H6" s="6">
        <v>60</v>
      </c>
      <c r="I6" s="6">
        <v>0</v>
      </c>
      <c r="J6" s="6">
        <v>0</v>
      </c>
      <c r="K6" s="6">
        <v>0</v>
      </c>
      <c r="L6" s="13">
        <v>12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71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13">
        <v>0</v>
      </c>
      <c r="AF6" s="36">
        <f t="shared" si="0"/>
        <v>60</v>
      </c>
      <c r="AG6" s="35">
        <f t="shared" si="1"/>
        <v>12</v>
      </c>
      <c r="AH6" s="50">
        <f t="shared" si="2"/>
        <v>0</v>
      </c>
      <c r="AI6" s="11">
        <f t="shared" si="3"/>
        <v>72</v>
      </c>
      <c r="AJ6" s="8"/>
      <c r="AK6" s="134">
        <v>98.7</v>
      </c>
      <c r="AL6" s="143">
        <v>98.7</v>
      </c>
    </row>
    <row r="7" spans="1:38" ht="34.5" customHeight="1">
      <c r="A7" s="27">
        <v>4</v>
      </c>
      <c r="B7" s="6" t="s">
        <v>68</v>
      </c>
      <c r="C7" s="76" t="s">
        <v>69</v>
      </c>
      <c r="D7" s="6">
        <v>0</v>
      </c>
      <c r="E7" s="6">
        <v>60</v>
      </c>
      <c r="F7" s="16">
        <v>0</v>
      </c>
      <c r="G7" s="6">
        <v>0</v>
      </c>
      <c r="H7" s="6">
        <v>0</v>
      </c>
      <c r="I7" s="6">
        <v>0</v>
      </c>
      <c r="J7" s="6">
        <v>60</v>
      </c>
      <c r="K7" s="6">
        <v>0</v>
      </c>
      <c r="L7" s="13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1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13">
        <v>0</v>
      </c>
      <c r="AF7" s="36">
        <f t="shared" si="0"/>
        <v>120</v>
      </c>
      <c r="AG7" s="35">
        <f t="shared" si="1"/>
        <v>0</v>
      </c>
      <c r="AH7" s="50">
        <f t="shared" si="2"/>
        <v>0</v>
      </c>
      <c r="AI7" s="11">
        <f t="shared" si="3"/>
        <v>120</v>
      </c>
      <c r="AJ7" s="8"/>
      <c r="AK7" s="134"/>
      <c r="AL7" s="143"/>
    </row>
    <row r="8" spans="1:38" ht="23.25" customHeight="1">
      <c r="A8" s="27">
        <v>5</v>
      </c>
      <c r="B8" s="121"/>
      <c r="C8" s="122" t="s">
        <v>70</v>
      </c>
      <c r="D8" s="6">
        <v>0</v>
      </c>
      <c r="E8" s="6">
        <v>60</v>
      </c>
      <c r="F8" s="1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13">
        <v>0</v>
      </c>
      <c r="M8" s="6">
        <v>60</v>
      </c>
      <c r="N8" s="6">
        <v>0</v>
      </c>
      <c r="O8" s="6">
        <v>0</v>
      </c>
      <c r="P8" s="6">
        <v>0</v>
      </c>
      <c r="Q8" s="6">
        <v>60</v>
      </c>
      <c r="R8" s="6">
        <v>0</v>
      </c>
      <c r="S8" s="6">
        <v>60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1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13">
        <v>0</v>
      </c>
      <c r="AF8" s="36">
        <f t="shared" si="0"/>
        <v>240</v>
      </c>
      <c r="AG8" s="35">
        <f t="shared" si="1"/>
        <v>0</v>
      </c>
      <c r="AH8" s="50">
        <f t="shared" si="2"/>
        <v>0</v>
      </c>
      <c r="AI8" s="11">
        <f t="shared" si="3"/>
        <v>240</v>
      </c>
      <c r="AJ8" s="8"/>
      <c r="AK8" s="134">
        <v>97.35</v>
      </c>
      <c r="AL8" s="143">
        <v>97.35</v>
      </c>
    </row>
    <row r="9" spans="1:38" ht="27" customHeight="1">
      <c r="A9" s="28">
        <v>6</v>
      </c>
      <c r="B9" s="121" t="s">
        <v>71</v>
      </c>
      <c r="C9" s="123" t="s">
        <v>72</v>
      </c>
      <c r="D9" s="6">
        <v>0</v>
      </c>
      <c r="E9" s="6">
        <v>60</v>
      </c>
      <c r="F9" s="1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13">
        <v>8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60</v>
      </c>
      <c r="X9" s="6">
        <v>60</v>
      </c>
      <c r="Y9" s="71">
        <v>0</v>
      </c>
      <c r="Z9" s="6">
        <v>0</v>
      </c>
      <c r="AA9" s="6">
        <v>0</v>
      </c>
      <c r="AB9" s="6">
        <v>60</v>
      </c>
      <c r="AC9" s="6">
        <v>0</v>
      </c>
      <c r="AD9" s="6">
        <v>0</v>
      </c>
      <c r="AE9" s="13">
        <v>6</v>
      </c>
      <c r="AF9" s="36">
        <f t="shared" si="0"/>
        <v>240</v>
      </c>
      <c r="AG9" s="35">
        <f t="shared" si="1"/>
        <v>14</v>
      </c>
      <c r="AH9" s="50">
        <f t="shared" si="2"/>
        <v>0</v>
      </c>
      <c r="AI9" s="11">
        <f t="shared" si="3"/>
        <v>254</v>
      </c>
      <c r="AJ9" s="8"/>
      <c r="AK9" s="134">
        <v>96</v>
      </c>
      <c r="AL9" s="143">
        <v>96</v>
      </c>
    </row>
    <row r="10" spans="1:38" ht="45.75" customHeight="1">
      <c r="A10" s="93">
        <v>7</v>
      </c>
      <c r="B10" s="6" t="s">
        <v>73</v>
      </c>
      <c r="C10" s="24" t="s">
        <v>74</v>
      </c>
      <c r="D10" s="6">
        <v>0</v>
      </c>
      <c r="E10" s="6">
        <v>60</v>
      </c>
      <c r="F10" s="1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3">
        <v>56</v>
      </c>
      <c r="M10" s="6">
        <v>0</v>
      </c>
      <c r="N10" s="6">
        <v>0</v>
      </c>
      <c r="O10" s="6">
        <v>60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60</v>
      </c>
      <c r="X10" s="6">
        <v>0</v>
      </c>
      <c r="Y10" s="71">
        <v>0</v>
      </c>
      <c r="Z10" s="6">
        <v>0</v>
      </c>
      <c r="AA10" s="6">
        <v>0</v>
      </c>
      <c r="AB10" s="6">
        <v>60</v>
      </c>
      <c r="AC10" s="6">
        <v>0</v>
      </c>
      <c r="AD10" s="6">
        <v>0</v>
      </c>
      <c r="AE10" s="13">
        <v>32</v>
      </c>
      <c r="AF10" s="36">
        <f t="shared" si="0"/>
        <v>240</v>
      </c>
      <c r="AG10" s="35">
        <f t="shared" si="1"/>
        <v>88</v>
      </c>
      <c r="AH10" s="50">
        <f t="shared" si="2"/>
        <v>0</v>
      </c>
      <c r="AI10" s="11">
        <f t="shared" si="3"/>
        <v>328</v>
      </c>
      <c r="AJ10" s="8"/>
      <c r="AK10" s="134"/>
      <c r="AL10" s="143"/>
    </row>
    <row r="11" spans="1:38" ht="51" customHeight="1">
      <c r="A11" s="93">
        <v>8</v>
      </c>
      <c r="B11" s="6"/>
      <c r="C11" s="24" t="s">
        <v>75</v>
      </c>
      <c r="D11" s="6">
        <v>0</v>
      </c>
      <c r="E11" s="6">
        <v>0</v>
      </c>
      <c r="F11" s="16">
        <v>30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13">
        <v>36</v>
      </c>
      <c r="M11" s="6">
        <v>0</v>
      </c>
      <c r="N11" s="6">
        <v>60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60</v>
      </c>
      <c r="U11" s="6">
        <v>60</v>
      </c>
      <c r="V11" s="6">
        <v>0</v>
      </c>
      <c r="W11" s="6">
        <v>0</v>
      </c>
      <c r="X11" s="6">
        <v>0</v>
      </c>
      <c r="Y11" s="71">
        <v>0</v>
      </c>
      <c r="Z11" s="98">
        <v>100</v>
      </c>
      <c r="AA11" s="6">
        <v>0</v>
      </c>
      <c r="AB11" s="98">
        <v>100</v>
      </c>
      <c r="AC11" s="98">
        <v>100</v>
      </c>
      <c r="AD11" s="98">
        <v>100</v>
      </c>
      <c r="AE11" s="13">
        <v>26</v>
      </c>
      <c r="AF11" s="36">
        <f t="shared" si="0"/>
        <v>580</v>
      </c>
      <c r="AG11" s="35">
        <f t="shared" si="1"/>
        <v>62</v>
      </c>
      <c r="AH11" s="50">
        <f t="shared" si="2"/>
        <v>30</v>
      </c>
      <c r="AI11" s="11">
        <f t="shared" si="3"/>
        <v>672</v>
      </c>
      <c r="AJ11" s="8"/>
      <c r="AK11" s="134"/>
      <c r="AL11" s="143"/>
    </row>
    <row r="12" spans="1:38" s="1" customFormat="1" ht="36.75" customHeight="1" thickBot="1">
      <c r="A12" s="99">
        <v>9</v>
      </c>
      <c r="B12" s="100" t="s">
        <v>76</v>
      </c>
      <c r="C12" s="101" t="s">
        <v>77</v>
      </c>
      <c r="D12" s="7">
        <v>0</v>
      </c>
      <c r="E12" s="7">
        <v>60</v>
      </c>
      <c r="F12" s="1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4">
        <v>120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07">
        <v>100</v>
      </c>
      <c r="U12" s="107">
        <v>100</v>
      </c>
      <c r="V12" s="107">
        <v>100</v>
      </c>
      <c r="W12" s="107">
        <v>100</v>
      </c>
      <c r="X12" s="107">
        <v>100</v>
      </c>
      <c r="Y12" s="107">
        <v>100</v>
      </c>
      <c r="Z12" s="107">
        <v>100</v>
      </c>
      <c r="AA12" s="107">
        <v>100</v>
      </c>
      <c r="AB12" s="107">
        <v>100</v>
      </c>
      <c r="AC12" s="107">
        <v>100</v>
      </c>
      <c r="AD12" s="107">
        <v>100</v>
      </c>
      <c r="AE12" s="102">
        <v>0</v>
      </c>
      <c r="AF12" s="103">
        <f>SUM(D12:AD12)-F12-Y12-L12</f>
        <v>1060</v>
      </c>
      <c r="AG12" s="104">
        <f>L12+AE12</f>
        <v>120</v>
      </c>
      <c r="AH12" s="105">
        <f>F12+Y12</f>
        <v>100</v>
      </c>
      <c r="AI12" s="106">
        <f>AF12+AG12+AH12</f>
        <v>1280</v>
      </c>
      <c r="AJ12" s="90"/>
      <c r="AK12" s="117"/>
      <c r="AL12" s="118"/>
    </row>
    <row r="13" spans="1:36" s="1" customFormat="1" ht="27" customHeight="1">
      <c r="A13" s="84"/>
      <c r="B13" s="84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4"/>
      <c r="AG13" s="84"/>
      <c r="AH13" s="84"/>
      <c r="AI13" s="89"/>
      <c r="AJ13" s="90"/>
    </row>
    <row r="14" spans="1:38" ht="21.75" customHeight="1">
      <c r="A14" s="84"/>
      <c r="B14" s="84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4"/>
      <c r="AG14" s="84"/>
      <c r="AH14" s="84"/>
      <c r="AI14" s="89"/>
      <c r="AJ14" s="90"/>
      <c r="AK14" s="85"/>
      <c r="AL14" s="85"/>
    </row>
    <row r="15" spans="1:38" ht="29.25" customHeight="1">
      <c r="A15" s="84"/>
      <c r="B15" s="84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4"/>
      <c r="AG15" s="84"/>
      <c r="AH15" s="84"/>
      <c r="AI15" s="89"/>
      <c r="AJ15" s="90"/>
      <c r="AK15" s="85"/>
      <c r="AL15" s="85"/>
    </row>
    <row r="16" spans="1:38" ht="24" customHeight="1">
      <c r="A16" s="84"/>
      <c r="B16" s="84"/>
      <c r="C16" s="91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4"/>
      <c r="AG16" s="84"/>
      <c r="AH16" s="84"/>
      <c r="AI16" s="89"/>
      <c r="AJ16" s="1"/>
      <c r="AK16" s="85"/>
      <c r="AL16" s="85"/>
    </row>
    <row r="17" spans="1:38" ht="21.75" customHeight="1">
      <c r="A17" s="84"/>
      <c r="B17" s="84"/>
      <c r="C17" s="91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4"/>
      <c r="AG17" s="84"/>
      <c r="AH17" s="84"/>
      <c r="AI17" s="89"/>
      <c r="AJ17" s="1"/>
      <c r="AK17" s="85"/>
      <c r="AL17" s="85"/>
    </row>
    <row r="18" spans="1:38" ht="21" customHeight="1">
      <c r="A18" s="84"/>
      <c r="B18" s="84"/>
      <c r="C18" s="91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4"/>
      <c r="AG18" s="84"/>
      <c r="AH18" s="84"/>
      <c r="AI18" s="89"/>
      <c r="AJ18" s="1"/>
      <c r="AK18" s="85"/>
      <c r="AL18" s="85"/>
    </row>
    <row r="19" spans="1:38" ht="20.25" customHeight="1">
      <c r="A19" s="84"/>
      <c r="B19" s="84"/>
      <c r="C19" s="9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4"/>
      <c r="AG19" s="84"/>
      <c r="AH19" s="84"/>
      <c r="AI19" s="89"/>
      <c r="AJ19" s="1"/>
      <c r="AK19" s="85"/>
      <c r="AL19" s="85"/>
    </row>
    <row r="20" spans="1:38" ht="23.25" customHeight="1">
      <c r="A20" s="84"/>
      <c r="B20" s="84"/>
      <c r="C20" s="9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4"/>
      <c r="AG20" s="84"/>
      <c r="AH20" s="84"/>
      <c r="AI20" s="89"/>
      <c r="AJ20" s="1"/>
      <c r="AK20" s="85"/>
      <c r="AL20" s="85"/>
    </row>
    <row r="21" spans="1:38" ht="20.25" customHeight="1">
      <c r="A21" s="84"/>
      <c r="B21" s="84"/>
      <c r="C21" s="9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4"/>
      <c r="AG21" s="84"/>
      <c r="AH21" s="84"/>
      <c r="AI21" s="89"/>
      <c r="AJ21" s="1"/>
      <c r="AK21" s="85"/>
      <c r="AL21" s="85"/>
    </row>
    <row r="22" spans="1:38" ht="20.25" customHeight="1">
      <c r="A22" s="84"/>
      <c r="B22" s="84"/>
      <c r="C22" s="9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4"/>
      <c r="AG22" s="84"/>
      <c r="AH22" s="84"/>
      <c r="AI22" s="89"/>
      <c r="AJ22" s="1"/>
      <c r="AK22" s="85"/>
      <c r="AL22" s="85"/>
    </row>
    <row r="23" spans="1:38" ht="21" customHeight="1">
      <c r="A23" s="84"/>
      <c r="B23" s="84"/>
      <c r="C23" s="91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4"/>
      <c r="AG23" s="84"/>
      <c r="AH23" s="84"/>
      <c r="AI23" s="89"/>
      <c r="AJ23" s="1"/>
      <c r="AK23" s="85"/>
      <c r="AL23" s="85"/>
    </row>
    <row r="24" spans="1:38" ht="27" customHeight="1">
      <c r="A24" s="84"/>
      <c r="B24" s="84"/>
      <c r="C24" s="9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4"/>
      <c r="AG24" s="84"/>
      <c r="AH24" s="84"/>
      <c r="AI24" s="89"/>
      <c r="AJ24" s="1"/>
      <c r="AK24" s="85"/>
      <c r="AL24" s="85"/>
    </row>
    <row r="25" spans="1:38" ht="21" customHeight="1">
      <c r="A25" s="84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6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</row>
    <row r="26" spans="1:38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</row>
    <row r="27" spans="1:37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</row>
    <row r="28" spans="1:37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</sheetData>
  <sheetProtection/>
  <mergeCells count="4">
    <mergeCell ref="AK1:AK2"/>
    <mergeCell ref="AL1:AL2"/>
    <mergeCell ref="AF1:AF2"/>
    <mergeCell ref="AI1:AI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Kupa Majális Kupa 2022
Középfokú verseny B kategória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zoomScale="80" zoomScaleNormal="80" zoomScaleSheetLayoutView="90" zoomScalePageLayoutView="80" workbookViewId="0" topLeftCell="A1">
      <selection activeCell="AN16" sqref="AN16"/>
    </sheetView>
  </sheetViews>
  <sheetFormatPr defaultColWidth="9.140625" defaultRowHeight="12.75"/>
  <cols>
    <col min="1" max="1" width="10.421875" style="0" customWidth="1"/>
    <col min="2" max="2" width="24.00390625" style="0" bestFit="1" customWidth="1"/>
    <col min="3" max="3" width="26.8515625" style="0" bestFit="1" customWidth="1"/>
    <col min="4" max="5" width="4.140625" style="0" bestFit="1" customWidth="1"/>
    <col min="6" max="6" width="5.57421875" style="0" customWidth="1"/>
    <col min="7" max="7" width="4.7109375" style="0" bestFit="1" customWidth="1"/>
    <col min="8" max="8" width="5.7109375" style="0" customWidth="1"/>
    <col min="9" max="9" width="4.7109375" style="0" bestFit="1" customWidth="1"/>
    <col min="10" max="10" width="4.7109375" style="0" customWidth="1"/>
    <col min="11" max="11" width="8.421875" style="0" customWidth="1"/>
    <col min="12" max="12" width="6.7109375" style="0" customWidth="1"/>
    <col min="13" max="14" width="5.8515625" style="0" customWidth="1"/>
    <col min="15" max="15" width="5.140625" style="0" customWidth="1"/>
    <col min="16" max="16" width="6.00390625" style="0" customWidth="1"/>
    <col min="17" max="17" width="5.28125" style="0" customWidth="1"/>
    <col min="18" max="18" width="6.140625" style="0" customWidth="1"/>
    <col min="19" max="19" width="4.7109375" style="0" bestFit="1" customWidth="1"/>
    <col min="20" max="20" width="4.7109375" style="0" customWidth="1"/>
    <col min="21" max="21" width="5.28125" style="0" customWidth="1"/>
    <col min="22" max="22" width="5.8515625" style="0" customWidth="1"/>
    <col min="23" max="23" width="4.8515625" style="0" bestFit="1" customWidth="1"/>
    <col min="24" max="24" width="6.28125" style="0" customWidth="1"/>
    <col min="25" max="25" width="4.8515625" style="0" bestFit="1" customWidth="1"/>
    <col min="26" max="26" width="4.28125" style="0" customWidth="1"/>
    <col min="27" max="29" width="4.140625" style="0" customWidth="1"/>
    <col min="30" max="30" width="10.140625" style="0" customWidth="1"/>
    <col min="31" max="31" width="8.28125" style="0" customWidth="1"/>
    <col min="32" max="33" width="7.28125" style="0" customWidth="1"/>
    <col min="34" max="34" width="7.8515625" style="0" customWidth="1"/>
    <col min="35" max="35" width="3.57421875" style="0" customWidth="1"/>
    <col min="37" max="37" width="9.8515625" style="0" customWidth="1"/>
  </cols>
  <sheetData>
    <row r="1" spans="1:37" ht="42.75" customHeight="1" thickBot="1">
      <c r="A1" s="3" t="s">
        <v>0</v>
      </c>
      <c r="B1" s="4" t="s">
        <v>45</v>
      </c>
      <c r="C1" s="5" t="s">
        <v>5</v>
      </c>
      <c r="D1" s="5">
        <v>1</v>
      </c>
      <c r="E1" s="5">
        <v>2</v>
      </c>
      <c r="F1" s="66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4">
        <v>12</v>
      </c>
      <c r="P1" s="55">
        <v>13</v>
      </c>
      <c r="Q1" s="55">
        <v>14</v>
      </c>
      <c r="R1" s="55">
        <v>15</v>
      </c>
      <c r="S1" s="55">
        <v>16</v>
      </c>
      <c r="T1" s="55">
        <v>17</v>
      </c>
      <c r="U1" s="55">
        <v>18</v>
      </c>
      <c r="V1" s="55">
        <v>19</v>
      </c>
      <c r="W1" s="55">
        <v>20</v>
      </c>
      <c r="X1" s="55">
        <v>21</v>
      </c>
      <c r="Y1" s="55">
        <v>22</v>
      </c>
      <c r="Z1" s="55">
        <v>23</v>
      </c>
      <c r="AA1" s="55">
        <v>24</v>
      </c>
      <c r="AB1" s="55">
        <v>25</v>
      </c>
      <c r="AC1" s="55">
        <v>26</v>
      </c>
      <c r="AD1" s="5"/>
      <c r="AE1" s="157" t="s">
        <v>11</v>
      </c>
      <c r="AF1" s="33"/>
      <c r="AG1" s="47"/>
      <c r="AH1" s="159" t="s">
        <v>1</v>
      </c>
      <c r="AI1" s="8"/>
      <c r="AJ1" s="161" t="s">
        <v>109</v>
      </c>
      <c r="AK1" s="163" t="s">
        <v>110</v>
      </c>
    </row>
    <row r="2" spans="1:37" ht="130.5" customHeight="1" thickBot="1">
      <c r="A2" s="56"/>
      <c r="B2" s="92"/>
      <c r="C2" s="57"/>
      <c r="D2" s="59" t="s">
        <v>12</v>
      </c>
      <c r="E2" s="59" t="s">
        <v>13</v>
      </c>
      <c r="F2" s="58" t="s">
        <v>14</v>
      </c>
      <c r="G2" s="60" t="s">
        <v>15</v>
      </c>
      <c r="H2" s="60" t="s">
        <v>17</v>
      </c>
      <c r="I2" s="59" t="s">
        <v>12</v>
      </c>
      <c r="J2" s="59" t="s">
        <v>20</v>
      </c>
      <c r="K2" s="61" t="s">
        <v>8</v>
      </c>
      <c r="L2" s="59" t="s">
        <v>19</v>
      </c>
      <c r="M2" s="59" t="s">
        <v>20</v>
      </c>
      <c r="N2" s="59" t="s">
        <v>19</v>
      </c>
      <c r="O2" s="59" t="s">
        <v>20</v>
      </c>
      <c r="P2" s="59" t="s">
        <v>20</v>
      </c>
      <c r="Q2" s="59" t="s">
        <v>19</v>
      </c>
      <c r="R2" s="59" t="s">
        <v>20</v>
      </c>
      <c r="S2" s="59" t="s">
        <v>20</v>
      </c>
      <c r="T2" s="59" t="s">
        <v>12</v>
      </c>
      <c r="U2" s="59" t="s">
        <v>19</v>
      </c>
      <c r="V2" s="59" t="s">
        <v>19</v>
      </c>
      <c r="W2" s="59" t="s">
        <v>19</v>
      </c>
      <c r="X2" s="59" t="s">
        <v>19</v>
      </c>
      <c r="Y2" s="68" t="s">
        <v>21</v>
      </c>
      <c r="Z2" s="59" t="s">
        <v>78</v>
      </c>
      <c r="AA2" s="59" t="s">
        <v>4</v>
      </c>
      <c r="AB2" s="59" t="s">
        <v>15</v>
      </c>
      <c r="AC2" s="59" t="s">
        <v>4</v>
      </c>
      <c r="AD2" s="62" t="s">
        <v>9</v>
      </c>
      <c r="AE2" s="158"/>
      <c r="AF2" s="34" t="s">
        <v>3</v>
      </c>
      <c r="AG2" s="48" t="s">
        <v>10</v>
      </c>
      <c r="AH2" s="160"/>
      <c r="AI2" s="8"/>
      <c r="AJ2" s="162"/>
      <c r="AK2" s="164"/>
    </row>
    <row r="3" spans="1:37" ht="28.5" customHeight="1" thickBot="1">
      <c r="A3" s="126"/>
      <c r="B3" s="127"/>
      <c r="C3" s="128"/>
      <c r="D3" s="128"/>
      <c r="E3" s="128"/>
      <c r="F3" s="65"/>
      <c r="G3" s="129"/>
      <c r="H3" s="130"/>
      <c r="I3" s="128"/>
      <c r="J3" s="128"/>
      <c r="K3" s="18" t="s">
        <v>18</v>
      </c>
      <c r="L3" s="131"/>
      <c r="M3" s="132"/>
      <c r="N3" s="128"/>
      <c r="O3" s="128"/>
      <c r="P3" s="132"/>
      <c r="Q3" s="130"/>
      <c r="R3" s="132"/>
      <c r="S3" s="128"/>
      <c r="T3" s="128"/>
      <c r="U3" s="128"/>
      <c r="V3" s="128"/>
      <c r="W3" s="128"/>
      <c r="X3" s="130"/>
      <c r="Y3" s="69" t="s">
        <v>46</v>
      </c>
      <c r="Z3" s="128"/>
      <c r="AA3" s="128"/>
      <c r="AB3" s="128"/>
      <c r="AC3" s="128"/>
      <c r="AD3" s="94" t="s">
        <v>79</v>
      </c>
      <c r="AE3" s="42"/>
      <c r="AF3" s="45"/>
      <c r="AG3" s="49"/>
      <c r="AH3" s="52"/>
      <c r="AI3" s="8"/>
      <c r="AJ3" s="153"/>
      <c r="AK3" s="154"/>
    </row>
    <row r="4" spans="1:37" ht="42.75">
      <c r="A4" s="109" t="s">
        <v>6</v>
      </c>
      <c r="B4" s="119" t="s">
        <v>80</v>
      </c>
      <c r="C4" s="120" t="s">
        <v>81</v>
      </c>
      <c r="D4" s="9">
        <v>0</v>
      </c>
      <c r="E4" s="9">
        <v>60</v>
      </c>
      <c r="F4" s="15">
        <v>0</v>
      </c>
      <c r="G4" s="9">
        <v>0</v>
      </c>
      <c r="H4" s="9">
        <v>0</v>
      </c>
      <c r="I4" s="9">
        <v>0</v>
      </c>
      <c r="J4" s="9">
        <v>0</v>
      </c>
      <c r="K4" s="12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70">
        <v>0</v>
      </c>
      <c r="Z4" s="9">
        <v>0</v>
      </c>
      <c r="AA4" s="9">
        <v>0</v>
      </c>
      <c r="AB4" s="9">
        <v>0</v>
      </c>
      <c r="AC4" s="9">
        <v>0</v>
      </c>
      <c r="AD4" s="12">
        <v>0</v>
      </c>
      <c r="AE4" s="110">
        <f aca="true" t="shared" si="0" ref="AE4:AE16">SUM(D4:AC4)-F4-Y4-K4</f>
        <v>60</v>
      </c>
      <c r="AF4" s="111">
        <f aca="true" t="shared" si="1" ref="AF4:AF16">K4+AD4</f>
        <v>0</v>
      </c>
      <c r="AG4" s="112">
        <f aca="true" t="shared" si="2" ref="AG4:AG16">F4+Y4</f>
        <v>0</v>
      </c>
      <c r="AH4" s="113">
        <f>AE4+AF4+AG4</f>
        <v>60</v>
      </c>
      <c r="AI4" s="8"/>
      <c r="AJ4" s="155">
        <v>102.45</v>
      </c>
      <c r="AK4" s="156">
        <v>102.45</v>
      </c>
    </row>
    <row r="5" spans="1:37" ht="29.25" customHeight="1">
      <c r="A5" s="108" t="s">
        <v>2</v>
      </c>
      <c r="B5" s="144" t="s">
        <v>84</v>
      </c>
      <c r="C5" s="146" t="s">
        <v>85</v>
      </c>
      <c r="D5" s="6">
        <v>0</v>
      </c>
      <c r="E5" s="6">
        <v>0</v>
      </c>
      <c r="F5" s="16">
        <v>30</v>
      </c>
      <c r="G5" s="6">
        <v>0</v>
      </c>
      <c r="H5" s="6">
        <v>0</v>
      </c>
      <c r="I5" s="6">
        <v>0</v>
      </c>
      <c r="J5" s="6">
        <v>0</v>
      </c>
      <c r="K5" s="13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60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71">
        <v>0</v>
      </c>
      <c r="Z5" s="6">
        <v>0</v>
      </c>
      <c r="AA5" s="6">
        <v>0</v>
      </c>
      <c r="AB5" s="6">
        <v>0</v>
      </c>
      <c r="AC5" s="6">
        <v>0</v>
      </c>
      <c r="AD5" s="13">
        <v>0</v>
      </c>
      <c r="AE5" s="36">
        <f t="shared" si="0"/>
        <v>60</v>
      </c>
      <c r="AF5" s="35">
        <f t="shared" si="1"/>
        <v>0</v>
      </c>
      <c r="AG5" s="50">
        <f t="shared" si="2"/>
        <v>30</v>
      </c>
      <c r="AH5" s="11">
        <f>AE5+AF5+AG5</f>
        <v>90</v>
      </c>
      <c r="AI5" s="8"/>
      <c r="AJ5" s="134">
        <v>101.1</v>
      </c>
      <c r="AK5" s="143">
        <v>101.1</v>
      </c>
    </row>
    <row r="6" spans="1:37" ht="28.5">
      <c r="A6" s="26" t="s">
        <v>7</v>
      </c>
      <c r="B6" s="144" t="s">
        <v>82</v>
      </c>
      <c r="C6" s="145" t="s">
        <v>83</v>
      </c>
      <c r="D6" s="6">
        <v>0</v>
      </c>
      <c r="E6" s="6">
        <v>0</v>
      </c>
      <c r="F6" s="16">
        <v>0</v>
      </c>
      <c r="G6" s="6">
        <v>0</v>
      </c>
      <c r="H6" s="6">
        <v>0</v>
      </c>
      <c r="I6" s="6">
        <v>0</v>
      </c>
      <c r="J6" s="6">
        <v>0</v>
      </c>
      <c r="K6" s="13">
        <v>10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60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71">
        <v>0</v>
      </c>
      <c r="Z6" s="6">
        <v>0</v>
      </c>
      <c r="AA6" s="6">
        <v>0</v>
      </c>
      <c r="AB6" s="6">
        <v>0</v>
      </c>
      <c r="AC6" s="6">
        <v>0</v>
      </c>
      <c r="AD6" s="13">
        <v>24</v>
      </c>
      <c r="AE6" s="36">
        <f t="shared" si="0"/>
        <v>60</v>
      </c>
      <c r="AF6" s="35">
        <f t="shared" si="1"/>
        <v>34</v>
      </c>
      <c r="AG6" s="50">
        <f t="shared" si="2"/>
        <v>0</v>
      </c>
      <c r="AH6" s="11">
        <f aca="true" t="shared" si="3" ref="AH6:AH15">AE6+AF6+AG6</f>
        <v>94</v>
      </c>
      <c r="AI6" s="8"/>
      <c r="AJ6" s="149">
        <v>99.75</v>
      </c>
      <c r="AK6" s="150">
        <v>99.75</v>
      </c>
    </row>
    <row r="7" spans="1:37" ht="33" customHeight="1">
      <c r="A7" s="93">
        <v>4</v>
      </c>
      <c r="B7" s="121" t="s">
        <v>86</v>
      </c>
      <c r="C7" s="147" t="s">
        <v>87</v>
      </c>
      <c r="D7" s="6">
        <v>0</v>
      </c>
      <c r="E7" s="6">
        <v>60</v>
      </c>
      <c r="F7" s="16">
        <v>0</v>
      </c>
      <c r="G7" s="6">
        <v>0</v>
      </c>
      <c r="H7" s="6">
        <v>0</v>
      </c>
      <c r="I7" s="6">
        <v>0</v>
      </c>
      <c r="J7" s="6">
        <v>0</v>
      </c>
      <c r="K7" s="13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60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71">
        <v>0</v>
      </c>
      <c r="Z7" s="6">
        <v>0</v>
      </c>
      <c r="AA7" s="6">
        <v>0</v>
      </c>
      <c r="AB7" s="6">
        <v>60</v>
      </c>
      <c r="AC7" s="6">
        <v>0</v>
      </c>
      <c r="AD7" s="13">
        <v>0</v>
      </c>
      <c r="AE7" s="36">
        <f t="shared" si="0"/>
        <v>180</v>
      </c>
      <c r="AF7" s="35">
        <f t="shared" si="1"/>
        <v>0</v>
      </c>
      <c r="AG7" s="50">
        <f t="shared" si="2"/>
        <v>0</v>
      </c>
      <c r="AH7" s="11">
        <f t="shared" si="3"/>
        <v>180</v>
      </c>
      <c r="AI7" s="8"/>
      <c r="AJ7" s="134">
        <v>98.4</v>
      </c>
      <c r="AK7" s="143">
        <v>98.4</v>
      </c>
    </row>
    <row r="8" spans="1:37" ht="33" customHeight="1">
      <c r="A8" s="114">
        <v>5</v>
      </c>
      <c r="B8" s="6" t="s">
        <v>94</v>
      </c>
      <c r="C8" s="115" t="s">
        <v>95</v>
      </c>
      <c r="D8" s="6">
        <v>0</v>
      </c>
      <c r="E8" s="6">
        <v>60</v>
      </c>
      <c r="F8" s="16">
        <v>30</v>
      </c>
      <c r="G8" s="6">
        <v>0</v>
      </c>
      <c r="H8" s="6">
        <v>0</v>
      </c>
      <c r="I8" s="6">
        <v>0</v>
      </c>
      <c r="J8" s="6">
        <v>0</v>
      </c>
      <c r="K8" s="13">
        <v>0</v>
      </c>
      <c r="L8" s="6">
        <v>0</v>
      </c>
      <c r="M8" s="6">
        <v>0</v>
      </c>
      <c r="N8" s="6">
        <v>0</v>
      </c>
      <c r="O8" s="6">
        <v>0</v>
      </c>
      <c r="P8" s="6">
        <v>60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1">
        <v>0</v>
      </c>
      <c r="Z8" s="6">
        <v>0</v>
      </c>
      <c r="AA8" s="6">
        <v>60</v>
      </c>
      <c r="AB8" s="6">
        <v>0</v>
      </c>
      <c r="AC8" s="6">
        <v>0</v>
      </c>
      <c r="AD8" s="13">
        <v>0</v>
      </c>
      <c r="AE8" s="36">
        <f t="shared" si="0"/>
        <v>180</v>
      </c>
      <c r="AF8" s="35">
        <f t="shared" si="1"/>
        <v>0</v>
      </c>
      <c r="AG8" s="50">
        <f t="shared" si="2"/>
        <v>30</v>
      </c>
      <c r="AH8" s="11">
        <f t="shared" si="3"/>
        <v>210</v>
      </c>
      <c r="AI8" s="8"/>
      <c r="AJ8" s="149"/>
      <c r="AK8" s="150"/>
    </row>
    <row r="9" spans="1:37" ht="33" customHeight="1">
      <c r="A9" s="29">
        <v>6</v>
      </c>
      <c r="B9" s="121" t="s">
        <v>90</v>
      </c>
      <c r="C9" s="148" t="s">
        <v>92</v>
      </c>
      <c r="D9" s="6">
        <v>0</v>
      </c>
      <c r="E9" s="6">
        <v>0</v>
      </c>
      <c r="F9" s="16">
        <v>0</v>
      </c>
      <c r="G9" s="6">
        <v>0</v>
      </c>
      <c r="H9" s="6">
        <v>0</v>
      </c>
      <c r="I9" s="6">
        <v>0</v>
      </c>
      <c r="J9" s="6">
        <v>60</v>
      </c>
      <c r="K9" s="13">
        <v>0</v>
      </c>
      <c r="L9" s="6">
        <v>60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60</v>
      </c>
      <c r="X9" s="6">
        <v>60</v>
      </c>
      <c r="Y9" s="71">
        <v>0</v>
      </c>
      <c r="Z9" s="6">
        <v>0</v>
      </c>
      <c r="AA9" s="6">
        <v>0</v>
      </c>
      <c r="AB9" s="6">
        <v>0</v>
      </c>
      <c r="AC9" s="6">
        <v>0</v>
      </c>
      <c r="AD9" s="13">
        <v>0</v>
      </c>
      <c r="AE9" s="36">
        <f t="shared" si="0"/>
        <v>240</v>
      </c>
      <c r="AF9" s="35">
        <f t="shared" si="1"/>
        <v>0</v>
      </c>
      <c r="AG9" s="50">
        <f t="shared" si="2"/>
        <v>0</v>
      </c>
      <c r="AH9" s="11">
        <f>AE9+AF9+AG9</f>
        <v>240</v>
      </c>
      <c r="AI9" s="8"/>
      <c r="AJ9" s="149">
        <v>96.375</v>
      </c>
      <c r="AK9" s="150">
        <v>96.375</v>
      </c>
    </row>
    <row r="10" spans="1:37" ht="60">
      <c r="A10" s="29">
        <v>6</v>
      </c>
      <c r="B10" s="121" t="s">
        <v>91</v>
      </c>
      <c r="C10" s="148" t="s">
        <v>93</v>
      </c>
      <c r="D10" s="6">
        <v>60</v>
      </c>
      <c r="E10" s="6">
        <v>60</v>
      </c>
      <c r="F10" s="16">
        <v>0</v>
      </c>
      <c r="G10" s="6">
        <v>0</v>
      </c>
      <c r="H10" s="6">
        <v>60</v>
      </c>
      <c r="I10" s="6">
        <v>0</v>
      </c>
      <c r="J10" s="6">
        <v>0</v>
      </c>
      <c r="K10" s="13">
        <v>0</v>
      </c>
      <c r="L10" s="6">
        <v>0</v>
      </c>
      <c r="M10" s="6">
        <v>0</v>
      </c>
      <c r="N10" s="6">
        <v>0</v>
      </c>
      <c r="O10" s="6">
        <v>0</v>
      </c>
      <c r="P10" s="6">
        <v>60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71">
        <v>0</v>
      </c>
      <c r="Z10" s="6">
        <v>0</v>
      </c>
      <c r="AA10" s="6">
        <v>0</v>
      </c>
      <c r="AB10" s="6">
        <v>0</v>
      </c>
      <c r="AC10" s="6">
        <v>0</v>
      </c>
      <c r="AD10" s="13">
        <v>0</v>
      </c>
      <c r="AE10" s="36">
        <f t="shared" si="0"/>
        <v>240</v>
      </c>
      <c r="AF10" s="35">
        <f t="shared" si="1"/>
        <v>0</v>
      </c>
      <c r="AG10" s="50">
        <f t="shared" si="2"/>
        <v>0</v>
      </c>
      <c r="AH10" s="11">
        <f>AE10+AF10+AG10</f>
        <v>240</v>
      </c>
      <c r="AI10" s="8"/>
      <c r="AJ10" s="149">
        <v>96.375</v>
      </c>
      <c r="AK10" s="150">
        <v>96.375</v>
      </c>
    </row>
    <row r="11" spans="1:37" ht="75">
      <c r="A11" s="27">
        <v>8</v>
      </c>
      <c r="B11" s="6" t="s">
        <v>88</v>
      </c>
      <c r="C11" s="76" t="s">
        <v>89</v>
      </c>
      <c r="D11" s="6">
        <v>0</v>
      </c>
      <c r="E11" s="6">
        <v>60</v>
      </c>
      <c r="F11" s="16">
        <v>0</v>
      </c>
      <c r="G11" s="6">
        <v>0</v>
      </c>
      <c r="H11" s="6">
        <v>0</v>
      </c>
      <c r="I11" s="6">
        <v>0</v>
      </c>
      <c r="J11" s="6">
        <v>0</v>
      </c>
      <c r="K11" s="13">
        <v>108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60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1">
        <v>0</v>
      </c>
      <c r="Z11" s="6">
        <v>0</v>
      </c>
      <c r="AA11" s="6">
        <v>0</v>
      </c>
      <c r="AB11" s="6">
        <v>0</v>
      </c>
      <c r="AC11" s="6">
        <v>0</v>
      </c>
      <c r="AD11" s="13">
        <v>60</v>
      </c>
      <c r="AE11" s="36">
        <f t="shared" si="0"/>
        <v>120</v>
      </c>
      <c r="AF11" s="35">
        <f t="shared" si="1"/>
        <v>168</v>
      </c>
      <c r="AG11" s="50">
        <f t="shared" si="2"/>
        <v>0</v>
      </c>
      <c r="AH11" s="11">
        <f t="shared" si="3"/>
        <v>288</v>
      </c>
      <c r="AI11" s="8"/>
      <c r="AJ11" s="149"/>
      <c r="AK11" s="150"/>
    </row>
    <row r="12" spans="1:37" ht="45">
      <c r="A12" s="27">
        <v>9</v>
      </c>
      <c r="B12" s="6" t="s">
        <v>96</v>
      </c>
      <c r="C12" s="76" t="s">
        <v>97</v>
      </c>
      <c r="D12" s="6">
        <v>0</v>
      </c>
      <c r="E12" s="6">
        <v>0</v>
      </c>
      <c r="F12" s="16">
        <v>0</v>
      </c>
      <c r="G12" s="6">
        <v>0</v>
      </c>
      <c r="H12" s="6">
        <v>0</v>
      </c>
      <c r="I12" s="6">
        <v>0</v>
      </c>
      <c r="J12" s="6">
        <v>0</v>
      </c>
      <c r="K12" s="13">
        <v>96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60</v>
      </c>
      <c r="R12" s="6">
        <v>60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1">
        <v>0</v>
      </c>
      <c r="Z12" s="6">
        <v>0</v>
      </c>
      <c r="AA12" s="6">
        <v>0</v>
      </c>
      <c r="AB12" s="6">
        <v>0</v>
      </c>
      <c r="AC12" s="6">
        <v>0</v>
      </c>
      <c r="AD12" s="13">
        <v>132</v>
      </c>
      <c r="AE12" s="36">
        <f t="shared" si="0"/>
        <v>120</v>
      </c>
      <c r="AF12" s="35">
        <f t="shared" si="1"/>
        <v>228</v>
      </c>
      <c r="AG12" s="50">
        <f t="shared" si="2"/>
        <v>0</v>
      </c>
      <c r="AH12" s="11">
        <f t="shared" si="3"/>
        <v>348</v>
      </c>
      <c r="AI12" s="8"/>
      <c r="AJ12" s="149"/>
      <c r="AK12" s="150"/>
    </row>
    <row r="13" spans="1:37" ht="45">
      <c r="A13" s="93">
        <v>10</v>
      </c>
      <c r="B13" s="121" t="s">
        <v>100</v>
      </c>
      <c r="C13" s="147" t="s">
        <v>101</v>
      </c>
      <c r="D13" s="6">
        <v>60</v>
      </c>
      <c r="E13" s="6">
        <v>60</v>
      </c>
      <c r="F13" s="16">
        <v>30</v>
      </c>
      <c r="G13" s="6">
        <v>0</v>
      </c>
      <c r="H13" s="6">
        <v>0</v>
      </c>
      <c r="I13" s="6">
        <v>0</v>
      </c>
      <c r="J13" s="6">
        <v>0</v>
      </c>
      <c r="K13" s="13">
        <v>16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60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1">
        <v>0</v>
      </c>
      <c r="Z13" s="6">
        <v>0</v>
      </c>
      <c r="AA13" s="6">
        <v>0</v>
      </c>
      <c r="AB13" s="6">
        <v>0</v>
      </c>
      <c r="AC13" s="98">
        <v>100</v>
      </c>
      <c r="AD13" s="13">
        <v>24</v>
      </c>
      <c r="AE13" s="36">
        <f t="shared" si="0"/>
        <v>280</v>
      </c>
      <c r="AF13" s="35">
        <f t="shared" si="1"/>
        <v>40</v>
      </c>
      <c r="AG13" s="50">
        <f t="shared" si="2"/>
        <v>30</v>
      </c>
      <c r="AH13" s="11">
        <f>AE13+AF13+AG13</f>
        <v>350</v>
      </c>
      <c r="AI13" s="8"/>
      <c r="AJ13" s="149">
        <v>94.35</v>
      </c>
      <c r="AK13" s="150">
        <v>94.35</v>
      </c>
    </row>
    <row r="14" spans="1:37" ht="45">
      <c r="A14" s="28">
        <v>11</v>
      </c>
      <c r="B14" s="121" t="s">
        <v>98</v>
      </c>
      <c r="C14" s="123" t="s">
        <v>99</v>
      </c>
      <c r="D14" s="6">
        <v>0</v>
      </c>
      <c r="E14" s="6">
        <v>60</v>
      </c>
      <c r="F14" s="16">
        <v>0</v>
      </c>
      <c r="G14" s="6">
        <v>0</v>
      </c>
      <c r="H14" s="6">
        <v>60</v>
      </c>
      <c r="I14" s="6">
        <v>0</v>
      </c>
      <c r="J14" s="6">
        <v>0</v>
      </c>
      <c r="K14" s="13">
        <v>0</v>
      </c>
      <c r="L14" s="6">
        <v>0</v>
      </c>
      <c r="M14" s="6">
        <v>60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60</v>
      </c>
      <c r="T14" s="6">
        <v>0</v>
      </c>
      <c r="U14" s="6">
        <v>60</v>
      </c>
      <c r="V14" s="6">
        <v>0</v>
      </c>
      <c r="W14" s="6">
        <v>0</v>
      </c>
      <c r="X14" s="6">
        <v>0</v>
      </c>
      <c r="Y14" s="71">
        <v>60</v>
      </c>
      <c r="Z14" s="6">
        <v>0</v>
      </c>
      <c r="AA14" s="6">
        <v>0</v>
      </c>
      <c r="AB14" s="6">
        <v>0</v>
      </c>
      <c r="AC14" s="6">
        <v>0</v>
      </c>
      <c r="AD14" s="13">
        <v>12</v>
      </c>
      <c r="AE14" s="36">
        <f t="shared" si="0"/>
        <v>300</v>
      </c>
      <c r="AF14" s="35">
        <f t="shared" si="1"/>
        <v>12</v>
      </c>
      <c r="AG14" s="50">
        <f t="shared" si="2"/>
        <v>60</v>
      </c>
      <c r="AH14" s="11">
        <f t="shared" si="3"/>
        <v>372</v>
      </c>
      <c r="AI14" s="8"/>
      <c r="AJ14" s="134">
        <v>93</v>
      </c>
      <c r="AK14" s="143">
        <v>93</v>
      </c>
    </row>
    <row r="15" spans="1:37" ht="30">
      <c r="A15" s="93">
        <v>12</v>
      </c>
      <c r="B15" s="6" t="s">
        <v>102</v>
      </c>
      <c r="C15" s="24" t="s">
        <v>103</v>
      </c>
      <c r="D15" s="6">
        <v>0</v>
      </c>
      <c r="E15" s="6">
        <v>60</v>
      </c>
      <c r="F15" s="16">
        <v>30</v>
      </c>
      <c r="G15" s="6">
        <v>0</v>
      </c>
      <c r="H15" s="6">
        <v>0</v>
      </c>
      <c r="I15" s="6">
        <v>0</v>
      </c>
      <c r="J15" s="6">
        <v>0</v>
      </c>
      <c r="K15" s="13">
        <v>0</v>
      </c>
      <c r="L15" s="6">
        <v>0</v>
      </c>
      <c r="M15" s="98">
        <v>100</v>
      </c>
      <c r="N15" s="6">
        <v>0</v>
      </c>
      <c r="O15" s="6">
        <v>60</v>
      </c>
      <c r="P15" s="6">
        <v>60</v>
      </c>
      <c r="Q15" s="98">
        <v>100</v>
      </c>
      <c r="R15" s="6">
        <v>0</v>
      </c>
      <c r="S15" s="98">
        <v>100</v>
      </c>
      <c r="T15" s="98">
        <v>100</v>
      </c>
      <c r="U15" s="98">
        <v>100</v>
      </c>
      <c r="V15" s="98">
        <v>100</v>
      </c>
      <c r="W15" s="98">
        <v>100</v>
      </c>
      <c r="X15" s="98">
        <v>100</v>
      </c>
      <c r="Y15" s="98">
        <v>100</v>
      </c>
      <c r="Z15" s="98">
        <v>100</v>
      </c>
      <c r="AA15" s="98">
        <v>100</v>
      </c>
      <c r="AB15" s="98">
        <v>100</v>
      </c>
      <c r="AC15" s="98">
        <v>100</v>
      </c>
      <c r="AD15" s="13">
        <v>0</v>
      </c>
      <c r="AE15" s="36">
        <f t="shared" si="0"/>
        <v>1380</v>
      </c>
      <c r="AF15" s="35">
        <f t="shared" si="1"/>
        <v>0</v>
      </c>
      <c r="AG15" s="50">
        <f t="shared" si="2"/>
        <v>130</v>
      </c>
      <c r="AH15" s="11">
        <f t="shared" si="3"/>
        <v>1510</v>
      </c>
      <c r="AI15" s="8"/>
      <c r="AJ15" s="149"/>
      <c r="AK15" s="150"/>
    </row>
    <row r="16" spans="1:37" s="1" customFormat="1" ht="36.75" customHeight="1" thickBot="1">
      <c r="A16" s="116">
        <v>13</v>
      </c>
      <c r="B16" s="7"/>
      <c r="C16" s="96" t="s">
        <v>104</v>
      </c>
      <c r="D16" s="7">
        <v>0</v>
      </c>
      <c r="E16" s="7">
        <v>60</v>
      </c>
      <c r="F16" s="17">
        <v>30</v>
      </c>
      <c r="G16" s="7">
        <v>0</v>
      </c>
      <c r="H16" s="7">
        <v>60</v>
      </c>
      <c r="I16" s="7">
        <v>60</v>
      </c>
      <c r="J16" s="7">
        <v>60</v>
      </c>
      <c r="K16" s="14">
        <v>152</v>
      </c>
      <c r="L16" s="7">
        <v>60</v>
      </c>
      <c r="M16" s="7">
        <v>0</v>
      </c>
      <c r="N16" s="7">
        <v>0</v>
      </c>
      <c r="O16" s="7">
        <v>0</v>
      </c>
      <c r="P16" s="7">
        <v>0</v>
      </c>
      <c r="Q16" s="7">
        <v>60</v>
      </c>
      <c r="R16" s="7">
        <v>60</v>
      </c>
      <c r="S16" s="107">
        <v>100</v>
      </c>
      <c r="T16" s="107">
        <v>100</v>
      </c>
      <c r="U16" s="107">
        <v>100</v>
      </c>
      <c r="V16" s="107">
        <v>100</v>
      </c>
      <c r="W16" s="107">
        <v>100</v>
      </c>
      <c r="X16" s="107">
        <v>100</v>
      </c>
      <c r="Y16" s="107">
        <v>100</v>
      </c>
      <c r="Z16" s="107">
        <v>100</v>
      </c>
      <c r="AA16" s="107">
        <v>100</v>
      </c>
      <c r="AB16" s="107">
        <v>100</v>
      </c>
      <c r="AC16" s="107">
        <v>100</v>
      </c>
      <c r="AD16" s="14">
        <v>0</v>
      </c>
      <c r="AE16" s="44">
        <f t="shared" si="0"/>
        <v>1420</v>
      </c>
      <c r="AF16" s="46">
        <f t="shared" si="1"/>
        <v>152</v>
      </c>
      <c r="AG16" s="51">
        <f t="shared" si="2"/>
        <v>130</v>
      </c>
      <c r="AH16" s="53">
        <f>AE16+AF16+AG16</f>
        <v>1702</v>
      </c>
      <c r="AI16" s="90"/>
      <c r="AJ16" s="151"/>
      <c r="AK16" s="152"/>
    </row>
    <row r="17" spans="1:35" s="1" customFormat="1" ht="27" customHeight="1">
      <c r="A17" s="84"/>
      <c r="B17" s="84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4"/>
      <c r="AF17" s="84"/>
      <c r="AG17" s="84"/>
      <c r="AH17" s="89"/>
      <c r="AI17" s="90"/>
    </row>
    <row r="18" spans="1:37" ht="21.75" customHeight="1">
      <c r="A18" s="84"/>
      <c r="B18" s="84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4"/>
      <c r="AF18" s="84"/>
      <c r="AG18" s="84"/>
      <c r="AH18" s="89"/>
      <c r="AI18" s="90"/>
      <c r="AJ18" s="85"/>
      <c r="AK18" s="85"/>
    </row>
    <row r="19" spans="1:37" ht="29.25" customHeight="1">
      <c r="A19" s="84"/>
      <c r="B19" s="84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4"/>
      <c r="AF19" s="84"/>
      <c r="AG19" s="84"/>
      <c r="AH19" s="89"/>
      <c r="AI19" s="90"/>
      <c r="AJ19" s="85"/>
      <c r="AK19" s="85"/>
    </row>
    <row r="20" spans="1:37" ht="24" customHeight="1">
      <c r="A20" s="84"/>
      <c r="B20" s="84"/>
      <c r="C20" s="91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4"/>
      <c r="AF20" s="84"/>
      <c r="AG20" s="84"/>
      <c r="AH20" s="89"/>
      <c r="AI20" s="1"/>
      <c r="AJ20" s="85"/>
      <c r="AK20" s="85"/>
    </row>
    <row r="21" spans="1:37" ht="21.75" customHeight="1">
      <c r="A21" s="84"/>
      <c r="B21" s="84"/>
      <c r="C21" s="91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4"/>
      <c r="AF21" s="84"/>
      <c r="AG21" s="84"/>
      <c r="AH21" s="89"/>
      <c r="AI21" s="1"/>
      <c r="AJ21" s="85"/>
      <c r="AK21" s="85"/>
    </row>
    <row r="22" spans="1:37" ht="21" customHeight="1">
      <c r="A22" s="84"/>
      <c r="B22" s="84"/>
      <c r="C22" s="91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4"/>
      <c r="AF22" s="84"/>
      <c r="AG22" s="84"/>
      <c r="AH22" s="89"/>
      <c r="AI22" s="1"/>
      <c r="AJ22" s="85"/>
      <c r="AK22" s="85"/>
    </row>
    <row r="23" spans="1:37" ht="20.25" customHeight="1">
      <c r="A23" s="84"/>
      <c r="B23" s="84"/>
      <c r="C23" s="91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4"/>
      <c r="AF23" s="84"/>
      <c r="AG23" s="84"/>
      <c r="AH23" s="89"/>
      <c r="AI23" s="1"/>
      <c r="AJ23" s="85"/>
      <c r="AK23" s="85"/>
    </row>
    <row r="24" spans="1:37" ht="23.25" customHeight="1">
      <c r="A24" s="84"/>
      <c r="B24" s="84"/>
      <c r="C24" s="91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4"/>
      <c r="AF24" s="84"/>
      <c r="AG24" s="84"/>
      <c r="AH24" s="89"/>
      <c r="AI24" s="1"/>
      <c r="AJ24" s="85"/>
      <c r="AK24" s="85"/>
    </row>
    <row r="25" spans="1:37" ht="20.25" customHeight="1">
      <c r="A25" s="84"/>
      <c r="B25" s="84"/>
      <c r="C25" s="91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4"/>
      <c r="AF25" s="84"/>
      <c r="AG25" s="84"/>
      <c r="AH25" s="89"/>
      <c r="AI25" s="1"/>
      <c r="AJ25" s="85"/>
      <c r="AK25" s="85"/>
    </row>
    <row r="26" spans="1:37" ht="20.25" customHeight="1">
      <c r="A26" s="84"/>
      <c r="B26" s="84"/>
      <c r="C26" s="91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4"/>
      <c r="AF26" s="84"/>
      <c r="AG26" s="84"/>
      <c r="AH26" s="89"/>
      <c r="AI26" s="1"/>
      <c r="AJ26" s="85"/>
      <c r="AK26" s="85"/>
    </row>
    <row r="27" spans="1:37" ht="21" customHeight="1">
      <c r="A27" s="84"/>
      <c r="B27" s="84"/>
      <c r="C27" s="91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4"/>
      <c r="AF27" s="84"/>
      <c r="AG27" s="84"/>
      <c r="AH27" s="89"/>
      <c r="AI27" s="1"/>
      <c r="AJ27" s="85"/>
      <c r="AK27" s="85"/>
    </row>
    <row r="28" spans="1:37" ht="27" customHeight="1">
      <c r="A28" s="84"/>
      <c r="B28" s="84"/>
      <c r="C28" s="91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4"/>
      <c r="AF28" s="84"/>
      <c r="AG28" s="84"/>
      <c r="AH28" s="89"/>
      <c r="AI28" s="1"/>
      <c r="AJ28" s="85"/>
      <c r="AK28" s="85"/>
    </row>
    <row r="29" spans="1:37" ht="21" customHeight="1">
      <c r="A29" s="84"/>
      <c r="B29" s="84"/>
      <c r="C29" s="85"/>
      <c r="D29" s="85"/>
      <c r="E29" s="85"/>
      <c r="F29" s="85"/>
      <c r="G29" s="85"/>
      <c r="H29" s="85"/>
      <c r="I29" s="85"/>
      <c r="J29" s="85"/>
      <c r="K29" s="86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</row>
    <row r="30" spans="1:37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</row>
    <row r="31" spans="1:3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</row>
    <row r="32" spans="1:3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</sheetData>
  <sheetProtection/>
  <mergeCells count="4">
    <mergeCell ref="AE1:AE2"/>
    <mergeCell ref="AH1:AH2"/>
    <mergeCell ref="AJ1:AJ2"/>
    <mergeCell ref="AK1:AK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Majális Kupa 2022
Családi verseny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80" zoomScaleNormal="80" zoomScaleSheetLayoutView="90" zoomScalePageLayoutView="80" workbookViewId="0" topLeftCell="A1">
      <selection activeCell="AL28" sqref="AL28"/>
    </sheetView>
  </sheetViews>
  <sheetFormatPr defaultColWidth="9.140625" defaultRowHeight="12.75"/>
  <cols>
    <col min="1" max="1" width="10.421875" style="0" customWidth="1"/>
    <col min="2" max="2" width="22.00390625" style="0" customWidth="1"/>
    <col min="3" max="4" width="4.140625" style="0" bestFit="1" customWidth="1"/>
    <col min="5" max="5" width="5.57421875" style="0" customWidth="1"/>
    <col min="6" max="6" width="4.7109375" style="0" bestFit="1" customWidth="1"/>
    <col min="7" max="7" width="5.140625" style="0" customWidth="1"/>
    <col min="8" max="8" width="5.7109375" style="0" customWidth="1"/>
    <col min="9" max="9" width="5.421875" style="0" customWidth="1"/>
    <col min="10" max="10" width="4.7109375" style="0" bestFit="1" customWidth="1"/>
    <col min="11" max="11" width="8.421875" style="0" customWidth="1"/>
    <col min="12" max="12" width="6.7109375" style="0" customWidth="1"/>
    <col min="13" max="14" width="5.8515625" style="0" customWidth="1"/>
    <col min="15" max="15" width="5.140625" style="0" customWidth="1"/>
    <col min="16" max="16" width="6.00390625" style="0" customWidth="1"/>
    <col min="17" max="17" width="5.28125" style="0" customWidth="1"/>
    <col min="18" max="18" width="6.140625" style="0" customWidth="1"/>
    <col min="19" max="19" width="4.7109375" style="0" bestFit="1" customWidth="1"/>
    <col min="20" max="20" width="5.28125" style="0" customWidth="1"/>
    <col min="21" max="21" width="5.8515625" style="0" customWidth="1"/>
    <col min="22" max="22" width="4.8515625" style="0" bestFit="1" customWidth="1"/>
    <col min="23" max="23" width="6.28125" style="0" customWidth="1"/>
    <col min="24" max="24" width="4.8515625" style="0" bestFit="1" customWidth="1"/>
    <col min="25" max="25" width="4.28125" style="0" customWidth="1"/>
    <col min="26" max="28" width="4.140625" style="0" customWidth="1"/>
    <col min="29" max="29" width="4.57421875" style="0" bestFit="1" customWidth="1"/>
    <col min="30" max="30" width="10.140625" style="0" customWidth="1"/>
    <col min="31" max="31" width="8.28125" style="0" customWidth="1"/>
    <col min="32" max="33" width="7.28125" style="0" customWidth="1"/>
    <col min="34" max="34" width="7.8515625" style="0" customWidth="1"/>
    <col min="35" max="35" width="3.57421875" style="0" customWidth="1"/>
  </cols>
  <sheetData>
    <row r="1" spans="1:35" ht="42.75" customHeight="1" thickBot="1">
      <c r="A1" s="3" t="s">
        <v>0</v>
      </c>
      <c r="B1" s="5" t="s">
        <v>5</v>
      </c>
      <c r="C1" s="5">
        <v>1</v>
      </c>
      <c r="D1" s="5">
        <v>2</v>
      </c>
      <c r="E1" s="66">
        <v>3</v>
      </c>
      <c r="F1" s="5">
        <v>4</v>
      </c>
      <c r="G1" s="5">
        <v>5</v>
      </c>
      <c r="H1" s="5">
        <v>6</v>
      </c>
      <c r="I1" s="4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4">
        <v>13</v>
      </c>
      <c r="P1" s="55">
        <v>14</v>
      </c>
      <c r="Q1" s="55">
        <v>15</v>
      </c>
      <c r="R1" s="55">
        <v>16</v>
      </c>
      <c r="S1" s="55">
        <v>17</v>
      </c>
      <c r="T1" s="55">
        <v>18</v>
      </c>
      <c r="U1" s="55">
        <v>19</v>
      </c>
      <c r="V1" s="55">
        <v>20</v>
      </c>
      <c r="W1" s="55">
        <v>21</v>
      </c>
      <c r="X1" s="55">
        <v>22</v>
      </c>
      <c r="Y1" s="55">
        <v>23</v>
      </c>
      <c r="Z1" s="55">
        <v>24</v>
      </c>
      <c r="AA1" s="55">
        <v>25</v>
      </c>
      <c r="AB1" s="55">
        <v>26</v>
      </c>
      <c r="AC1" s="55">
        <v>27</v>
      </c>
      <c r="AD1" s="5"/>
      <c r="AE1" s="157" t="s">
        <v>11</v>
      </c>
      <c r="AF1" s="33"/>
      <c r="AG1" s="47"/>
      <c r="AH1" s="159" t="s">
        <v>1</v>
      </c>
      <c r="AI1" s="8"/>
    </row>
    <row r="2" spans="1:35" ht="102.75" customHeight="1" thickBot="1">
      <c r="A2" s="56"/>
      <c r="B2" s="57"/>
      <c r="C2" s="59" t="s">
        <v>12</v>
      </c>
      <c r="D2" s="59" t="s">
        <v>13</v>
      </c>
      <c r="E2" s="58" t="s">
        <v>14</v>
      </c>
      <c r="F2" s="60" t="s">
        <v>15</v>
      </c>
      <c r="G2" s="59" t="s">
        <v>16</v>
      </c>
      <c r="H2" s="60" t="s">
        <v>17</v>
      </c>
      <c r="I2" s="60" t="s">
        <v>16</v>
      </c>
      <c r="J2" s="59" t="s">
        <v>12</v>
      </c>
      <c r="K2" s="61" t="s">
        <v>8</v>
      </c>
      <c r="L2" s="59" t="s">
        <v>19</v>
      </c>
      <c r="M2" s="59" t="s">
        <v>20</v>
      </c>
      <c r="N2" s="59" t="s">
        <v>19</v>
      </c>
      <c r="O2" s="59" t="s">
        <v>20</v>
      </c>
      <c r="P2" s="59" t="s">
        <v>20</v>
      </c>
      <c r="Q2" s="59" t="s">
        <v>19</v>
      </c>
      <c r="R2" s="59" t="s">
        <v>20</v>
      </c>
      <c r="S2" s="59" t="s">
        <v>20</v>
      </c>
      <c r="T2" s="59" t="s">
        <v>19</v>
      </c>
      <c r="U2" s="59" t="s">
        <v>19</v>
      </c>
      <c r="V2" s="59" t="s">
        <v>19</v>
      </c>
      <c r="W2" s="59" t="s">
        <v>19</v>
      </c>
      <c r="X2" s="68" t="s">
        <v>21</v>
      </c>
      <c r="Y2" s="59" t="s">
        <v>22</v>
      </c>
      <c r="Z2" s="59" t="s">
        <v>4</v>
      </c>
      <c r="AA2" s="59" t="s">
        <v>12</v>
      </c>
      <c r="AB2" s="59" t="s">
        <v>4</v>
      </c>
      <c r="AC2" s="59" t="s">
        <v>4</v>
      </c>
      <c r="AD2" s="62" t="s">
        <v>9</v>
      </c>
      <c r="AE2" s="158"/>
      <c r="AF2" s="34" t="s">
        <v>3</v>
      </c>
      <c r="AG2" s="48" t="s">
        <v>10</v>
      </c>
      <c r="AH2" s="160"/>
      <c r="AI2" s="8"/>
    </row>
    <row r="3" spans="1:35" ht="28.5" customHeight="1" thickBot="1">
      <c r="A3" s="19"/>
      <c r="B3" s="20"/>
      <c r="C3" s="20"/>
      <c r="D3" s="20"/>
      <c r="E3" s="65"/>
      <c r="F3" s="21"/>
      <c r="G3" s="20"/>
      <c r="H3" s="22"/>
      <c r="I3" s="22"/>
      <c r="J3" s="20"/>
      <c r="K3" s="18" t="s">
        <v>18</v>
      </c>
      <c r="L3" s="67"/>
      <c r="M3" s="23"/>
      <c r="N3" s="20"/>
      <c r="O3" s="20"/>
      <c r="P3" s="23"/>
      <c r="Q3" s="22"/>
      <c r="R3" s="23"/>
      <c r="S3" s="20"/>
      <c r="T3" s="20"/>
      <c r="U3" s="20"/>
      <c r="V3" s="20"/>
      <c r="W3" s="22"/>
      <c r="X3" s="69"/>
      <c r="Y3" s="20"/>
      <c r="Z3" s="20"/>
      <c r="AA3" s="20"/>
      <c r="AB3" s="20"/>
      <c r="AC3" s="20"/>
      <c r="AD3" s="18" t="s">
        <v>23</v>
      </c>
      <c r="AE3" s="42"/>
      <c r="AF3" s="45"/>
      <c r="AG3" s="49"/>
      <c r="AH3" s="52"/>
      <c r="AI3" s="8"/>
    </row>
    <row r="4" spans="1:35" ht="30.75" customHeight="1">
      <c r="A4" s="25" t="s">
        <v>6</v>
      </c>
      <c r="B4" s="32" t="s">
        <v>24</v>
      </c>
      <c r="C4" s="9">
        <v>0</v>
      </c>
      <c r="D4" s="9">
        <v>0</v>
      </c>
      <c r="E4" s="15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2">
        <v>70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70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2">
        <v>8</v>
      </c>
      <c r="AE4" s="43">
        <f>SUM(C4:AC4)-E4-X4-K4</f>
        <v>0</v>
      </c>
      <c r="AF4" s="73">
        <f>K4+AD4</f>
        <v>78</v>
      </c>
      <c r="AG4" s="74">
        <f>E4+X4</f>
        <v>0</v>
      </c>
      <c r="AH4" s="10">
        <f>AE4+AF4+AG4</f>
        <v>78</v>
      </c>
      <c r="AI4" s="8"/>
    </row>
    <row r="5" spans="1:35" ht="30.75" customHeight="1">
      <c r="A5" s="26" t="s">
        <v>2</v>
      </c>
      <c r="B5" s="75" t="s">
        <v>25</v>
      </c>
      <c r="C5" s="6">
        <v>0</v>
      </c>
      <c r="D5" s="6">
        <v>0</v>
      </c>
      <c r="E5" s="1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13">
        <v>26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60</v>
      </c>
      <c r="X5" s="71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13">
        <v>6</v>
      </c>
      <c r="AE5" s="36">
        <f aca="true" t="shared" si="0" ref="AE5:AE15">SUM(C5:AC5)-E5-X5-K5</f>
        <v>60</v>
      </c>
      <c r="AF5" s="35">
        <f aca="true" t="shared" si="1" ref="AF5:AF15">K5+AD5</f>
        <v>32</v>
      </c>
      <c r="AG5" s="50">
        <f aca="true" t="shared" si="2" ref="AG5:AG15">E5+X5</f>
        <v>0</v>
      </c>
      <c r="AH5" s="11">
        <f aca="true" t="shared" si="3" ref="AH5:AH15">AE5+AF5+AG5</f>
        <v>92</v>
      </c>
      <c r="AI5" s="8"/>
    </row>
    <row r="6" spans="1:35" ht="25.5" customHeight="1">
      <c r="A6" s="26" t="s">
        <v>7</v>
      </c>
      <c r="B6" s="2" t="s">
        <v>44</v>
      </c>
      <c r="C6" s="6">
        <v>0</v>
      </c>
      <c r="D6" s="6">
        <v>60</v>
      </c>
      <c r="E6" s="16">
        <v>0</v>
      </c>
      <c r="F6" s="6">
        <v>0</v>
      </c>
      <c r="G6" s="6">
        <v>0</v>
      </c>
      <c r="H6" s="6">
        <v>60</v>
      </c>
      <c r="I6" s="6">
        <v>60</v>
      </c>
      <c r="J6" s="6">
        <v>0</v>
      </c>
      <c r="K6" s="13">
        <v>26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1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13">
        <v>0</v>
      </c>
      <c r="AE6" s="36">
        <f t="shared" si="0"/>
        <v>180</v>
      </c>
      <c r="AF6" s="35">
        <f t="shared" si="1"/>
        <v>26</v>
      </c>
      <c r="AG6" s="50">
        <f t="shared" si="2"/>
        <v>0</v>
      </c>
      <c r="AH6" s="11">
        <f t="shared" si="3"/>
        <v>206</v>
      </c>
      <c r="AI6" s="8"/>
    </row>
    <row r="7" spans="1:35" ht="28.5" customHeight="1">
      <c r="A7" s="27">
        <v>4</v>
      </c>
      <c r="B7" s="76" t="s">
        <v>26</v>
      </c>
      <c r="C7" s="6">
        <v>0</v>
      </c>
      <c r="D7" s="6">
        <v>60</v>
      </c>
      <c r="E7" s="16">
        <v>30</v>
      </c>
      <c r="F7" s="6">
        <v>0</v>
      </c>
      <c r="G7" s="6">
        <v>0</v>
      </c>
      <c r="H7" s="6">
        <v>60</v>
      </c>
      <c r="I7" s="6">
        <v>60</v>
      </c>
      <c r="J7" s="6">
        <v>0</v>
      </c>
      <c r="K7" s="13">
        <v>8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1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13">
        <v>0</v>
      </c>
      <c r="AE7" s="36">
        <f t="shared" si="0"/>
        <v>180</v>
      </c>
      <c r="AF7" s="35">
        <f t="shared" si="1"/>
        <v>8</v>
      </c>
      <c r="AG7" s="50">
        <f t="shared" si="2"/>
        <v>30</v>
      </c>
      <c r="AH7" s="11">
        <f t="shared" si="3"/>
        <v>218</v>
      </c>
      <c r="AI7" s="8"/>
    </row>
    <row r="8" spans="1:35" ht="23.25" customHeight="1">
      <c r="A8" s="27">
        <v>5</v>
      </c>
      <c r="B8" s="76" t="s">
        <v>27</v>
      </c>
      <c r="C8" s="6">
        <v>0</v>
      </c>
      <c r="D8" s="6">
        <v>60</v>
      </c>
      <c r="E8" s="16">
        <v>0</v>
      </c>
      <c r="F8" s="6">
        <v>0</v>
      </c>
      <c r="G8" s="6">
        <v>0</v>
      </c>
      <c r="H8" s="6">
        <v>60</v>
      </c>
      <c r="I8" s="6">
        <v>0</v>
      </c>
      <c r="J8" s="6">
        <v>0</v>
      </c>
      <c r="K8" s="13">
        <v>28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71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13">
        <v>104</v>
      </c>
      <c r="AE8" s="36">
        <f t="shared" si="0"/>
        <v>120</v>
      </c>
      <c r="AF8" s="35">
        <f t="shared" si="1"/>
        <v>132</v>
      </c>
      <c r="AG8" s="50">
        <f t="shared" si="2"/>
        <v>0</v>
      </c>
      <c r="AH8" s="11">
        <f t="shared" si="3"/>
        <v>252</v>
      </c>
      <c r="AI8" s="8"/>
    </row>
    <row r="9" spans="1:35" ht="27" customHeight="1">
      <c r="A9" s="28">
        <v>6</v>
      </c>
      <c r="B9" s="77" t="s">
        <v>28</v>
      </c>
      <c r="C9" s="6">
        <v>0</v>
      </c>
      <c r="D9" s="6">
        <v>0</v>
      </c>
      <c r="E9" s="16">
        <v>0</v>
      </c>
      <c r="F9" s="6">
        <v>0</v>
      </c>
      <c r="G9" s="6">
        <v>0</v>
      </c>
      <c r="H9" s="6">
        <v>0</v>
      </c>
      <c r="I9" s="63">
        <v>100</v>
      </c>
      <c r="J9" s="6">
        <v>0</v>
      </c>
      <c r="K9" s="13">
        <v>64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71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13">
        <v>98</v>
      </c>
      <c r="AE9" s="36">
        <f t="shared" si="0"/>
        <v>100</v>
      </c>
      <c r="AF9" s="35">
        <f t="shared" si="1"/>
        <v>162</v>
      </c>
      <c r="AG9" s="50">
        <f t="shared" si="2"/>
        <v>0</v>
      </c>
      <c r="AH9" s="11">
        <f t="shared" si="3"/>
        <v>262</v>
      </c>
      <c r="AI9" s="8"/>
    </row>
    <row r="10" spans="1:35" ht="25.5" customHeight="1">
      <c r="A10" s="29">
        <v>7</v>
      </c>
      <c r="B10" s="24" t="s">
        <v>29</v>
      </c>
      <c r="C10" s="6">
        <v>0</v>
      </c>
      <c r="D10" s="6">
        <v>0</v>
      </c>
      <c r="E10" s="16">
        <v>30</v>
      </c>
      <c r="F10" s="6">
        <v>0</v>
      </c>
      <c r="G10" s="6">
        <v>60</v>
      </c>
      <c r="H10" s="6">
        <v>60</v>
      </c>
      <c r="I10" s="6">
        <v>0</v>
      </c>
      <c r="J10" s="6">
        <v>0</v>
      </c>
      <c r="K10" s="13">
        <v>0</v>
      </c>
      <c r="L10" s="6">
        <v>0</v>
      </c>
      <c r="M10" s="6">
        <v>0</v>
      </c>
      <c r="N10" s="6">
        <v>0</v>
      </c>
      <c r="O10" s="6">
        <v>0</v>
      </c>
      <c r="P10" s="6">
        <v>60</v>
      </c>
      <c r="Q10" s="6">
        <v>0</v>
      </c>
      <c r="R10" s="6">
        <v>0</v>
      </c>
      <c r="S10" s="6">
        <v>0</v>
      </c>
      <c r="T10" s="6">
        <v>60</v>
      </c>
      <c r="U10" s="6">
        <v>0</v>
      </c>
      <c r="V10" s="6">
        <v>0</v>
      </c>
      <c r="W10" s="6">
        <v>0</v>
      </c>
      <c r="X10" s="71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13">
        <v>6</v>
      </c>
      <c r="AE10" s="36">
        <f t="shared" si="0"/>
        <v>240</v>
      </c>
      <c r="AF10" s="35">
        <f t="shared" si="1"/>
        <v>6</v>
      </c>
      <c r="AG10" s="50">
        <f t="shared" si="2"/>
        <v>30</v>
      </c>
      <c r="AH10" s="11">
        <f t="shared" si="3"/>
        <v>276</v>
      </c>
      <c r="AI10" s="8"/>
    </row>
    <row r="11" spans="1:35" ht="23.25" customHeight="1">
      <c r="A11" s="27">
        <v>8</v>
      </c>
      <c r="B11" s="24" t="s">
        <v>30</v>
      </c>
      <c r="C11" s="6">
        <v>60</v>
      </c>
      <c r="D11" s="6">
        <v>60</v>
      </c>
      <c r="E11" s="16">
        <v>0</v>
      </c>
      <c r="F11" s="6">
        <v>0</v>
      </c>
      <c r="G11" s="6">
        <v>60</v>
      </c>
      <c r="H11" s="6">
        <v>60</v>
      </c>
      <c r="I11" s="6">
        <v>0</v>
      </c>
      <c r="J11" s="6">
        <v>0</v>
      </c>
      <c r="K11" s="13">
        <v>12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1">
        <v>0</v>
      </c>
      <c r="Y11" s="6">
        <v>0</v>
      </c>
      <c r="Z11" s="6">
        <v>0</v>
      </c>
      <c r="AA11" s="6">
        <v>60</v>
      </c>
      <c r="AB11" s="6">
        <v>0</v>
      </c>
      <c r="AC11" s="6">
        <v>0</v>
      </c>
      <c r="AD11" s="13">
        <v>32</v>
      </c>
      <c r="AE11" s="36">
        <f t="shared" si="0"/>
        <v>300</v>
      </c>
      <c r="AF11" s="35">
        <f t="shared" si="1"/>
        <v>44</v>
      </c>
      <c r="AG11" s="50">
        <f t="shared" si="2"/>
        <v>0</v>
      </c>
      <c r="AH11" s="11">
        <f t="shared" si="3"/>
        <v>344</v>
      </c>
      <c r="AI11" s="8"/>
    </row>
    <row r="12" spans="1:35" s="1" customFormat="1" ht="27" customHeight="1">
      <c r="A12" s="28">
        <v>9</v>
      </c>
      <c r="B12" s="24" t="s">
        <v>31</v>
      </c>
      <c r="C12" s="6">
        <v>0</v>
      </c>
      <c r="D12" s="6">
        <v>60</v>
      </c>
      <c r="E12" s="16">
        <v>30</v>
      </c>
      <c r="F12" s="6">
        <v>0</v>
      </c>
      <c r="G12" s="6">
        <v>60</v>
      </c>
      <c r="H12" s="6">
        <v>60</v>
      </c>
      <c r="I12" s="6">
        <v>0</v>
      </c>
      <c r="J12" s="6">
        <v>0</v>
      </c>
      <c r="K12" s="13">
        <v>12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60</v>
      </c>
      <c r="X12" s="71">
        <v>0</v>
      </c>
      <c r="Y12" s="6">
        <v>0</v>
      </c>
      <c r="Z12" s="6">
        <v>0</v>
      </c>
      <c r="AA12" s="6">
        <v>60</v>
      </c>
      <c r="AB12" s="6">
        <v>0</v>
      </c>
      <c r="AC12" s="6">
        <v>0</v>
      </c>
      <c r="AD12" s="13">
        <v>32</v>
      </c>
      <c r="AE12" s="36">
        <f t="shared" si="0"/>
        <v>300</v>
      </c>
      <c r="AF12" s="35">
        <f t="shared" si="1"/>
        <v>44</v>
      </c>
      <c r="AG12" s="50">
        <f t="shared" si="2"/>
        <v>30</v>
      </c>
      <c r="AH12" s="11">
        <f t="shared" si="3"/>
        <v>374</v>
      </c>
      <c r="AI12" s="8"/>
    </row>
    <row r="13" spans="1:35" s="1" customFormat="1" ht="27" customHeight="1">
      <c r="A13" s="28">
        <v>10</v>
      </c>
      <c r="B13" s="24" t="s">
        <v>32</v>
      </c>
      <c r="C13" s="6">
        <v>0</v>
      </c>
      <c r="D13" s="6">
        <v>60</v>
      </c>
      <c r="E13" s="16">
        <v>0</v>
      </c>
      <c r="F13" s="6">
        <v>0</v>
      </c>
      <c r="G13" s="6">
        <v>0</v>
      </c>
      <c r="H13" s="6">
        <v>0</v>
      </c>
      <c r="I13" s="6">
        <v>60</v>
      </c>
      <c r="J13" s="6">
        <v>0</v>
      </c>
      <c r="K13" s="13">
        <v>102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1">
        <v>0</v>
      </c>
      <c r="Y13" s="6">
        <v>60</v>
      </c>
      <c r="Z13" s="6">
        <v>0</v>
      </c>
      <c r="AA13" s="6">
        <v>60</v>
      </c>
      <c r="AB13" s="6">
        <v>0</v>
      </c>
      <c r="AC13" s="6">
        <v>0</v>
      </c>
      <c r="AD13" s="13">
        <v>88</v>
      </c>
      <c r="AE13" s="36">
        <f t="shared" si="0"/>
        <v>240</v>
      </c>
      <c r="AF13" s="35">
        <f t="shared" si="1"/>
        <v>190</v>
      </c>
      <c r="AG13" s="50">
        <f t="shared" si="2"/>
        <v>0</v>
      </c>
      <c r="AH13" s="11">
        <f t="shared" si="3"/>
        <v>430</v>
      </c>
      <c r="AI13" s="8"/>
    </row>
    <row r="14" spans="1:35" ht="21.75" customHeight="1">
      <c r="A14" s="29">
        <v>10</v>
      </c>
      <c r="B14" s="24" t="s">
        <v>33</v>
      </c>
      <c r="C14" s="6">
        <v>0</v>
      </c>
      <c r="D14" s="6">
        <v>60</v>
      </c>
      <c r="E14" s="16">
        <v>0</v>
      </c>
      <c r="F14" s="6">
        <v>0</v>
      </c>
      <c r="G14" s="6">
        <v>0</v>
      </c>
      <c r="H14" s="6">
        <v>0</v>
      </c>
      <c r="I14" s="6">
        <v>60</v>
      </c>
      <c r="J14" s="6">
        <v>0</v>
      </c>
      <c r="K14" s="13">
        <v>102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1">
        <v>0</v>
      </c>
      <c r="Y14" s="6">
        <v>60</v>
      </c>
      <c r="Z14" s="6">
        <v>0</v>
      </c>
      <c r="AA14" s="6">
        <v>60</v>
      </c>
      <c r="AB14" s="6">
        <v>0</v>
      </c>
      <c r="AC14" s="6">
        <v>0</v>
      </c>
      <c r="AD14" s="13">
        <v>88</v>
      </c>
      <c r="AE14" s="36">
        <f t="shared" si="0"/>
        <v>240</v>
      </c>
      <c r="AF14" s="35">
        <f t="shared" si="1"/>
        <v>190</v>
      </c>
      <c r="AG14" s="50">
        <f t="shared" si="2"/>
        <v>0</v>
      </c>
      <c r="AH14" s="11">
        <f t="shared" si="3"/>
        <v>430</v>
      </c>
      <c r="AI14" s="8"/>
    </row>
    <row r="15" spans="1:35" ht="29.25" customHeight="1">
      <c r="A15" s="78">
        <v>12</v>
      </c>
      <c r="B15" s="79" t="s">
        <v>34</v>
      </c>
      <c r="C15" s="31">
        <v>0</v>
      </c>
      <c r="D15" s="31">
        <v>60</v>
      </c>
      <c r="E15" s="37">
        <v>0</v>
      </c>
      <c r="F15" s="31">
        <v>0</v>
      </c>
      <c r="G15" s="31">
        <v>60</v>
      </c>
      <c r="H15" s="31">
        <v>60</v>
      </c>
      <c r="I15" s="31">
        <v>60</v>
      </c>
      <c r="J15" s="31">
        <v>60</v>
      </c>
      <c r="K15" s="38">
        <v>10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60</v>
      </c>
      <c r="S15" s="31">
        <v>0</v>
      </c>
      <c r="T15" s="31">
        <v>0</v>
      </c>
      <c r="U15" s="31">
        <v>0</v>
      </c>
      <c r="V15" s="31">
        <v>60</v>
      </c>
      <c r="W15" s="31">
        <v>60</v>
      </c>
      <c r="X15" s="80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8">
        <v>56</v>
      </c>
      <c r="AE15" s="39">
        <f t="shared" si="0"/>
        <v>480</v>
      </c>
      <c r="AF15" s="40">
        <f t="shared" si="1"/>
        <v>66</v>
      </c>
      <c r="AG15" s="81">
        <f t="shared" si="2"/>
        <v>0</v>
      </c>
      <c r="AH15" s="41">
        <f t="shared" si="3"/>
        <v>546</v>
      </c>
      <c r="AI15" s="8"/>
    </row>
    <row r="16" spans="1:34" ht="24" customHeight="1">
      <c r="A16" s="29">
        <v>13</v>
      </c>
      <c r="B16" s="82" t="s">
        <v>35</v>
      </c>
      <c r="C16" s="6">
        <v>0</v>
      </c>
      <c r="D16" s="6">
        <v>60</v>
      </c>
      <c r="E16" s="16">
        <v>0</v>
      </c>
      <c r="F16" s="6">
        <v>0</v>
      </c>
      <c r="G16" s="6">
        <v>0</v>
      </c>
      <c r="H16" s="6">
        <v>60</v>
      </c>
      <c r="I16" s="6">
        <v>0</v>
      </c>
      <c r="J16" s="6">
        <v>60</v>
      </c>
      <c r="K16" s="13">
        <v>0</v>
      </c>
      <c r="L16" s="6">
        <v>60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71">
        <v>60</v>
      </c>
      <c r="Y16" s="63">
        <v>100</v>
      </c>
      <c r="Z16" s="6">
        <v>60</v>
      </c>
      <c r="AA16" s="6">
        <v>0</v>
      </c>
      <c r="AB16" s="6">
        <v>0</v>
      </c>
      <c r="AC16" s="6">
        <v>0</v>
      </c>
      <c r="AD16" s="13">
        <v>140</v>
      </c>
      <c r="AE16" s="36">
        <f aca="true" t="shared" si="4" ref="AE16:AE24">SUM(C16:AC16)-E16-X16-K16</f>
        <v>400</v>
      </c>
      <c r="AF16" s="35">
        <f aca="true" t="shared" si="5" ref="AF16:AF24">K16+AD16</f>
        <v>140</v>
      </c>
      <c r="AG16" s="50">
        <f aca="true" t="shared" si="6" ref="AG16:AG24">E16+X16</f>
        <v>60</v>
      </c>
      <c r="AH16" s="11">
        <f aca="true" t="shared" si="7" ref="AH16:AH24">AE16+AF16+AG16</f>
        <v>600</v>
      </c>
    </row>
    <row r="17" spans="1:34" ht="21.75" customHeight="1">
      <c r="A17" s="78">
        <v>14</v>
      </c>
      <c r="B17" s="82" t="s">
        <v>36</v>
      </c>
      <c r="C17" s="6">
        <v>0</v>
      </c>
      <c r="D17" s="6">
        <v>60</v>
      </c>
      <c r="E17" s="16">
        <v>30</v>
      </c>
      <c r="F17" s="6">
        <v>0</v>
      </c>
      <c r="G17" s="6">
        <v>60</v>
      </c>
      <c r="H17" s="6">
        <v>60</v>
      </c>
      <c r="I17" s="6">
        <v>0</v>
      </c>
      <c r="J17" s="6">
        <v>0</v>
      </c>
      <c r="K17" s="13">
        <v>28</v>
      </c>
      <c r="L17" s="6">
        <v>0</v>
      </c>
      <c r="M17" s="6">
        <v>0</v>
      </c>
      <c r="N17" s="6">
        <v>60</v>
      </c>
      <c r="O17" s="6">
        <v>60</v>
      </c>
      <c r="P17" s="6">
        <v>0</v>
      </c>
      <c r="Q17" s="6">
        <v>0</v>
      </c>
      <c r="R17" s="6">
        <v>0</v>
      </c>
      <c r="S17" s="6">
        <v>60</v>
      </c>
      <c r="T17" s="6">
        <v>0</v>
      </c>
      <c r="U17" s="6">
        <v>0</v>
      </c>
      <c r="V17" s="6">
        <v>0</v>
      </c>
      <c r="W17" s="6">
        <v>0</v>
      </c>
      <c r="X17" s="71">
        <v>0</v>
      </c>
      <c r="Y17" s="63">
        <v>100</v>
      </c>
      <c r="Z17" s="63">
        <v>100</v>
      </c>
      <c r="AA17" s="63">
        <v>100</v>
      </c>
      <c r="AB17" s="63">
        <v>100</v>
      </c>
      <c r="AC17" s="63">
        <v>100</v>
      </c>
      <c r="AD17" s="13">
        <v>26</v>
      </c>
      <c r="AE17" s="36">
        <f t="shared" si="4"/>
        <v>860</v>
      </c>
      <c r="AF17" s="35">
        <f t="shared" si="5"/>
        <v>54</v>
      </c>
      <c r="AG17" s="50">
        <f t="shared" si="6"/>
        <v>30</v>
      </c>
      <c r="AH17" s="11">
        <f t="shared" si="7"/>
        <v>944</v>
      </c>
    </row>
    <row r="18" spans="1:34" ht="21" customHeight="1">
      <c r="A18" s="29">
        <v>15</v>
      </c>
      <c r="B18" s="82" t="s">
        <v>37</v>
      </c>
      <c r="C18" s="6">
        <v>0</v>
      </c>
      <c r="D18" s="6">
        <v>0</v>
      </c>
      <c r="E18" s="16">
        <v>0</v>
      </c>
      <c r="F18" s="6">
        <v>0</v>
      </c>
      <c r="G18" s="6">
        <v>60</v>
      </c>
      <c r="H18" s="6">
        <v>0</v>
      </c>
      <c r="I18" s="6">
        <v>60</v>
      </c>
      <c r="J18" s="6">
        <v>0</v>
      </c>
      <c r="K18" s="13">
        <v>86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60</v>
      </c>
      <c r="T18" s="63">
        <v>100</v>
      </c>
      <c r="U18" s="63">
        <v>100</v>
      </c>
      <c r="V18" s="63">
        <v>100</v>
      </c>
      <c r="W18" s="63">
        <v>100</v>
      </c>
      <c r="X18" s="71">
        <v>100</v>
      </c>
      <c r="Y18" s="63">
        <v>100</v>
      </c>
      <c r="Z18" s="63">
        <v>100</v>
      </c>
      <c r="AA18" s="63">
        <v>100</v>
      </c>
      <c r="AB18" s="63">
        <v>100</v>
      </c>
      <c r="AC18" s="63">
        <v>100</v>
      </c>
      <c r="AD18" s="13">
        <v>0</v>
      </c>
      <c r="AE18" s="36">
        <f t="shared" si="4"/>
        <v>1080</v>
      </c>
      <c r="AF18" s="35">
        <f t="shared" si="5"/>
        <v>86</v>
      </c>
      <c r="AG18" s="50">
        <f t="shared" si="6"/>
        <v>100</v>
      </c>
      <c r="AH18" s="11">
        <f t="shared" si="7"/>
        <v>1266</v>
      </c>
    </row>
    <row r="19" spans="1:34" ht="20.25" customHeight="1">
      <c r="A19" s="78">
        <v>15</v>
      </c>
      <c r="B19" s="82" t="s">
        <v>38</v>
      </c>
      <c r="C19" s="6">
        <v>0</v>
      </c>
      <c r="D19" s="6">
        <v>0</v>
      </c>
      <c r="E19" s="16">
        <v>0</v>
      </c>
      <c r="F19" s="6">
        <v>0</v>
      </c>
      <c r="G19" s="6">
        <v>60</v>
      </c>
      <c r="H19" s="6">
        <v>0</v>
      </c>
      <c r="I19" s="6">
        <v>60</v>
      </c>
      <c r="J19" s="6">
        <v>0</v>
      </c>
      <c r="K19" s="13">
        <v>86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60</v>
      </c>
      <c r="T19" s="63">
        <v>100</v>
      </c>
      <c r="U19" s="63">
        <v>100</v>
      </c>
      <c r="V19" s="63">
        <v>100</v>
      </c>
      <c r="W19" s="63">
        <v>100</v>
      </c>
      <c r="X19" s="71">
        <v>100</v>
      </c>
      <c r="Y19" s="63">
        <v>100</v>
      </c>
      <c r="Z19" s="63">
        <v>100</v>
      </c>
      <c r="AA19" s="63">
        <v>100</v>
      </c>
      <c r="AB19" s="63">
        <v>100</v>
      </c>
      <c r="AC19" s="63">
        <v>100</v>
      </c>
      <c r="AD19" s="13">
        <v>0</v>
      </c>
      <c r="AE19" s="36">
        <f t="shared" si="4"/>
        <v>1080</v>
      </c>
      <c r="AF19" s="35">
        <f t="shared" si="5"/>
        <v>86</v>
      </c>
      <c r="AG19" s="50">
        <f t="shared" si="6"/>
        <v>100</v>
      </c>
      <c r="AH19" s="11">
        <f t="shared" si="7"/>
        <v>1266</v>
      </c>
    </row>
    <row r="20" spans="1:34" ht="23.25" customHeight="1">
      <c r="A20" s="29">
        <v>15</v>
      </c>
      <c r="B20" s="82" t="s">
        <v>39</v>
      </c>
      <c r="C20" s="6">
        <v>0</v>
      </c>
      <c r="D20" s="6">
        <v>0</v>
      </c>
      <c r="E20" s="16">
        <v>0</v>
      </c>
      <c r="F20" s="6">
        <v>0</v>
      </c>
      <c r="G20" s="6">
        <v>60</v>
      </c>
      <c r="H20" s="6">
        <v>0</v>
      </c>
      <c r="I20" s="6">
        <v>60</v>
      </c>
      <c r="J20" s="6">
        <v>0</v>
      </c>
      <c r="K20" s="13">
        <v>86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60</v>
      </c>
      <c r="T20" s="63">
        <v>100</v>
      </c>
      <c r="U20" s="63">
        <v>100</v>
      </c>
      <c r="V20" s="63">
        <v>100</v>
      </c>
      <c r="W20" s="63">
        <v>100</v>
      </c>
      <c r="X20" s="71">
        <v>100</v>
      </c>
      <c r="Y20" s="63">
        <v>100</v>
      </c>
      <c r="Z20" s="63">
        <v>100</v>
      </c>
      <c r="AA20" s="63">
        <v>100</v>
      </c>
      <c r="AB20" s="63">
        <v>100</v>
      </c>
      <c r="AC20" s="63">
        <v>100</v>
      </c>
      <c r="AD20" s="13">
        <v>0</v>
      </c>
      <c r="AE20" s="36">
        <f t="shared" si="4"/>
        <v>1080</v>
      </c>
      <c r="AF20" s="35">
        <f t="shared" si="5"/>
        <v>86</v>
      </c>
      <c r="AG20" s="50">
        <f t="shared" si="6"/>
        <v>100</v>
      </c>
      <c r="AH20" s="11">
        <f t="shared" si="7"/>
        <v>1266</v>
      </c>
    </row>
    <row r="21" spans="1:34" ht="20.25" customHeight="1">
      <c r="A21" s="78">
        <v>15</v>
      </c>
      <c r="B21" s="82" t="s">
        <v>40</v>
      </c>
      <c r="C21" s="6">
        <v>0</v>
      </c>
      <c r="D21" s="6">
        <v>0</v>
      </c>
      <c r="E21" s="16">
        <v>0</v>
      </c>
      <c r="F21" s="6">
        <v>0</v>
      </c>
      <c r="G21" s="6">
        <v>60</v>
      </c>
      <c r="H21" s="6">
        <v>0</v>
      </c>
      <c r="I21" s="6">
        <v>60</v>
      </c>
      <c r="J21" s="6">
        <v>0</v>
      </c>
      <c r="K21" s="13">
        <v>86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60</v>
      </c>
      <c r="T21" s="63">
        <v>100</v>
      </c>
      <c r="U21" s="63">
        <v>100</v>
      </c>
      <c r="V21" s="63">
        <v>100</v>
      </c>
      <c r="W21" s="63">
        <v>100</v>
      </c>
      <c r="X21" s="71">
        <v>100</v>
      </c>
      <c r="Y21" s="63">
        <v>100</v>
      </c>
      <c r="Z21" s="63">
        <v>100</v>
      </c>
      <c r="AA21" s="63">
        <v>100</v>
      </c>
      <c r="AB21" s="63">
        <v>100</v>
      </c>
      <c r="AC21" s="63">
        <v>100</v>
      </c>
      <c r="AD21" s="13">
        <v>0</v>
      </c>
      <c r="AE21" s="36">
        <f t="shared" si="4"/>
        <v>1080</v>
      </c>
      <c r="AF21" s="35">
        <f t="shared" si="5"/>
        <v>86</v>
      </c>
      <c r="AG21" s="50">
        <f t="shared" si="6"/>
        <v>100</v>
      </c>
      <c r="AH21" s="11">
        <f t="shared" si="7"/>
        <v>1266</v>
      </c>
    </row>
    <row r="22" spans="1:34" ht="20.25" customHeight="1">
      <c r="A22" s="29">
        <v>19</v>
      </c>
      <c r="B22" s="82" t="s">
        <v>41</v>
      </c>
      <c r="C22" s="6">
        <v>0</v>
      </c>
      <c r="D22" s="6">
        <v>60</v>
      </c>
      <c r="E22" s="16">
        <v>0</v>
      </c>
      <c r="F22" s="6">
        <v>0</v>
      </c>
      <c r="G22" s="6">
        <v>60</v>
      </c>
      <c r="H22" s="6">
        <v>0</v>
      </c>
      <c r="I22" s="6">
        <v>60</v>
      </c>
      <c r="J22" s="6">
        <v>0</v>
      </c>
      <c r="K22" s="13">
        <v>86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60</v>
      </c>
      <c r="T22" s="63">
        <v>100</v>
      </c>
      <c r="U22" s="63">
        <v>100</v>
      </c>
      <c r="V22" s="63">
        <v>100</v>
      </c>
      <c r="W22" s="63">
        <v>100</v>
      </c>
      <c r="X22" s="71">
        <v>100</v>
      </c>
      <c r="Y22" s="63">
        <v>100</v>
      </c>
      <c r="Z22" s="63">
        <v>100</v>
      </c>
      <c r="AA22" s="63">
        <v>100</v>
      </c>
      <c r="AB22" s="63">
        <v>100</v>
      </c>
      <c r="AC22" s="63">
        <v>100</v>
      </c>
      <c r="AD22" s="13">
        <v>0</v>
      </c>
      <c r="AE22" s="36">
        <f t="shared" si="4"/>
        <v>1140</v>
      </c>
      <c r="AF22" s="35">
        <f t="shared" si="5"/>
        <v>86</v>
      </c>
      <c r="AG22" s="50">
        <f t="shared" si="6"/>
        <v>100</v>
      </c>
      <c r="AH22" s="11">
        <f t="shared" si="7"/>
        <v>1326</v>
      </c>
    </row>
    <row r="23" spans="1:34" ht="21" customHeight="1">
      <c r="A23" s="78">
        <v>19</v>
      </c>
      <c r="B23" s="82" t="s">
        <v>42</v>
      </c>
      <c r="C23" s="6">
        <v>0</v>
      </c>
      <c r="D23" s="6">
        <v>60</v>
      </c>
      <c r="E23" s="16">
        <v>0</v>
      </c>
      <c r="F23" s="6">
        <v>0</v>
      </c>
      <c r="G23" s="6">
        <v>60</v>
      </c>
      <c r="H23" s="6">
        <v>0</v>
      </c>
      <c r="I23" s="6">
        <v>60</v>
      </c>
      <c r="J23" s="6">
        <v>0</v>
      </c>
      <c r="K23" s="13">
        <v>86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60</v>
      </c>
      <c r="T23" s="63">
        <v>100</v>
      </c>
      <c r="U23" s="63">
        <v>100</v>
      </c>
      <c r="V23" s="63">
        <v>100</v>
      </c>
      <c r="W23" s="63">
        <v>100</v>
      </c>
      <c r="X23" s="71">
        <v>100</v>
      </c>
      <c r="Y23" s="63">
        <v>100</v>
      </c>
      <c r="Z23" s="63">
        <v>100</v>
      </c>
      <c r="AA23" s="63">
        <v>100</v>
      </c>
      <c r="AB23" s="63">
        <v>100</v>
      </c>
      <c r="AC23" s="63">
        <v>100</v>
      </c>
      <c r="AD23" s="13">
        <v>0</v>
      </c>
      <c r="AE23" s="36">
        <f t="shared" si="4"/>
        <v>1140</v>
      </c>
      <c r="AF23" s="35">
        <f t="shared" si="5"/>
        <v>86</v>
      </c>
      <c r="AG23" s="50">
        <f t="shared" si="6"/>
        <v>100</v>
      </c>
      <c r="AH23" s="11">
        <f t="shared" si="7"/>
        <v>1326</v>
      </c>
    </row>
    <row r="24" spans="1:34" ht="27" customHeight="1" thickBot="1">
      <c r="A24" s="30">
        <v>21</v>
      </c>
      <c r="B24" s="83" t="s">
        <v>43</v>
      </c>
      <c r="C24" s="7">
        <v>0</v>
      </c>
      <c r="D24" s="7">
        <v>60</v>
      </c>
      <c r="E24" s="17">
        <v>0</v>
      </c>
      <c r="F24" s="7">
        <v>0</v>
      </c>
      <c r="G24" s="7">
        <v>60</v>
      </c>
      <c r="H24" s="7">
        <v>60</v>
      </c>
      <c r="I24" s="7">
        <v>60</v>
      </c>
      <c r="J24" s="7">
        <v>0</v>
      </c>
      <c r="K24" s="14">
        <v>86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60</v>
      </c>
      <c r="T24" s="64">
        <v>100</v>
      </c>
      <c r="U24" s="64">
        <v>100</v>
      </c>
      <c r="V24" s="64">
        <v>100</v>
      </c>
      <c r="W24" s="64">
        <v>100</v>
      </c>
      <c r="X24" s="72">
        <v>100</v>
      </c>
      <c r="Y24" s="64">
        <v>100</v>
      </c>
      <c r="Z24" s="64">
        <v>100</v>
      </c>
      <c r="AA24" s="64">
        <v>100</v>
      </c>
      <c r="AB24" s="64">
        <v>100</v>
      </c>
      <c r="AC24" s="64">
        <v>100</v>
      </c>
      <c r="AD24" s="14">
        <v>0</v>
      </c>
      <c r="AE24" s="44">
        <f t="shared" si="4"/>
        <v>1200</v>
      </c>
      <c r="AF24" s="46">
        <f t="shared" si="5"/>
        <v>86</v>
      </c>
      <c r="AG24" s="51">
        <f t="shared" si="6"/>
        <v>100</v>
      </c>
      <c r="AH24" s="53">
        <f t="shared" si="7"/>
        <v>1386</v>
      </c>
    </row>
    <row r="25" spans="1:36" ht="21" customHeight="1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6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:36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36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</sheetData>
  <sheetProtection/>
  <mergeCells count="2">
    <mergeCell ref="AE1:AE2"/>
    <mergeCell ref="AH1:AH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Majális Kupa 2022
Középfokú verseny 
SZOSE túravezető tanfolyamosok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2022-05-06T19:51:15Z</dcterms:modified>
  <cp:category/>
  <cp:version/>
  <cp:contentType/>
  <cp:contentStatus/>
  <cp:revision>1</cp:revision>
</cp:coreProperties>
</file>