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597" activeTab="2"/>
  </bookViews>
  <sheets>
    <sheet name="FÉRFI KATEGÓRIA" sheetId="1" r:id="rId1"/>
    <sheet name="NŐI KATEGÓRIA" sheetId="2" r:id="rId2"/>
    <sheet name="B KATEGÓRIA" sheetId="3" r:id="rId3"/>
    <sheet name="C KATEGÓRIA" sheetId="4" r:id="rId4"/>
  </sheets>
  <definedNames>
    <definedName name="_xlnm.Print_Area" localSheetId="2">'B KATEGÓRIA'!$A$1:$AE$16</definedName>
    <definedName name="_xlnm.Print_Area" localSheetId="3">'C KATEGÓRIA'!$A$1:$AJ$12</definedName>
    <definedName name="_xlnm.Print_Area" localSheetId="0">'FÉRFI KATEGÓRIA'!$A$1:$AD$23</definedName>
    <definedName name="_xlnm.Print_Area" localSheetId="1">'NŐI KATEGÓRIA'!$A$1:$AD$6</definedName>
  </definedNames>
  <calcPr fullCalcOnLoad="1"/>
</workbook>
</file>

<file path=xl/sharedStrings.xml><?xml version="1.0" encoding="utf-8"?>
<sst xmlns="http://schemas.openxmlformats.org/spreadsheetml/2006/main" count="233" uniqueCount="106">
  <si>
    <t>Összes hibapont</t>
  </si>
  <si>
    <t>Név</t>
  </si>
  <si>
    <r>
      <t xml:space="preserve">NŐI </t>
    </r>
    <r>
      <rPr>
        <sz val="16"/>
        <rFont val="Arial CE"/>
        <family val="0"/>
      </rPr>
      <t>kategória</t>
    </r>
  </si>
  <si>
    <t>Mórocz Imre</t>
  </si>
  <si>
    <t>időmérő</t>
  </si>
  <si>
    <t>Gelányi Zoltán</t>
  </si>
  <si>
    <t>Sándorfalvi János</t>
  </si>
  <si>
    <t>Marx István</t>
  </si>
  <si>
    <t>Horváth András</t>
  </si>
  <si>
    <t>Hollós kupa abszolút helyezés</t>
  </si>
  <si>
    <t>Döme Géza</t>
  </si>
  <si>
    <t>Hársy István</t>
  </si>
  <si>
    <t>Csihi János</t>
  </si>
  <si>
    <t>Kategória</t>
  </si>
  <si>
    <t>N36</t>
  </si>
  <si>
    <t>Csarnai Béláné</t>
  </si>
  <si>
    <t>B</t>
  </si>
  <si>
    <t>B60</t>
  </si>
  <si>
    <r>
      <rPr>
        <sz val="18"/>
        <rFont val="Arial CE"/>
        <family val="0"/>
      </rPr>
      <t xml:space="preserve"> C</t>
    </r>
    <r>
      <rPr>
        <sz val="30"/>
        <rFont val="Arial CE"/>
        <family val="2"/>
      </rPr>
      <t xml:space="preserve"> </t>
    </r>
    <r>
      <rPr>
        <sz val="16"/>
        <rFont val="Arial CE"/>
        <family val="0"/>
      </rPr>
      <t>kategória</t>
    </r>
  </si>
  <si>
    <t>C</t>
  </si>
  <si>
    <t>Hollós kupa helyezés</t>
  </si>
  <si>
    <t>Czikk József</t>
  </si>
  <si>
    <t>Volf István</t>
  </si>
  <si>
    <r>
      <t xml:space="preserve">FÉRFI </t>
    </r>
    <r>
      <rPr>
        <sz val="16"/>
        <rFont val="Arial CE"/>
        <family val="0"/>
      </rPr>
      <t>kategória</t>
    </r>
  </si>
  <si>
    <t>Franczva László</t>
  </si>
  <si>
    <t>F36</t>
  </si>
  <si>
    <t>F60</t>
  </si>
  <si>
    <t>F50</t>
  </si>
  <si>
    <t>N70</t>
  </si>
  <si>
    <t>Kókai Péter</t>
  </si>
  <si>
    <t>Ugrin András</t>
  </si>
  <si>
    <t>Jellegfa</t>
  </si>
  <si>
    <t>Főszintvonal</t>
  </si>
  <si>
    <t>Tisztás</t>
  </si>
  <si>
    <t>Útkereszteződés</t>
  </si>
  <si>
    <t>Poligon</t>
  </si>
  <si>
    <t>Terület bejárás</t>
  </si>
  <si>
    <t>Gödör</t>
  </si>
  <si>
    <t>Kis mélyedés</t>
  </si>
  <si>
    <t>Szerkesztés</t>
  </si>
  <si>
    <t>Köves tisztás</t>
  </si>
  <si>
    <t>Letörés</t>
  </si>
  <si>
    <t>Távolságmérés</t>
  </si>
  <si>
    <t>Iránymérés</t>
  </si>
  <si>
    <t>Távolságfésű</t>
  </si>
  <si>
    <r>
      <t xml:space="preserve">B </t>
    </r>
    <r>
      <rPr>
        <sz val="16"/>
        <rFont val="Arial CE"/>
        <family val="0"/>
      </rPr>
      <t>kategória</t>
    </r>
  </si>
  <si>
    <t>Térképrajt</t>
  </si>
  <si>
    <t>TR</t>
  </si>
  <si>
    <t>Fodor Péter</t>
  </si>
  <si>
    <t>Jakab Albert</t>
  </si>
  <si>
    <t>Rabecz Péter</t>
  </si>
  <si>
    <t>F70</t>
  </si>
  <si>
    <t>Szárnya István</t>
  </si>
  <si>
    <t>Balázs László</t>
  </si>
  <si>
    <t>Kerekes Viktor</t>
  </si>
  <si>
    <t>Bugyi Zsolt</t>
  </si>
  <si>
    <t>Gyurcsik Péter</t>
  </si>
  <si>
    <t>Estók Mihály</t>
  </si>
  <si>
    <t>N50</t>
  </si>
  <si>
    <t>Jakab Éva</t>
  </si>
  <si>
    <t>Merkel Natalja</t>
  </si>
  <si>
    <t>dr.Kozubovics Dana</t>
  </si>
  <si>
    <t>Mészégető</t>
  </si>
  <si>
    <t>B50</t>
  </si>
  <si>
    <t>Mozgó Bója</t>
  </si>
  <si>
    <t>VVV Turbócsigák</t>
  </si>
  <si>
    <t>Sárospatak</t>
  </si>
  <si>
    <t>Vizslákok</t>
  </si>
  <si>
    <t>B36</t>
  </si>
  <si>
    <t>Kőbányai Barangolók</t>
  </si>
  <si>
    <t>Irányőr</t>
  </si>
  <si>
    <t>Zimaticso</t>
  </si>
  <si>
    <t>B70</t>
  </si>
  <si>
    <t>Itiner</t>
  </si>
  <si>
    <t>Magányos Farkas TTE</t>
  </si>
  <si>
    <t>M&amp;M</t>
  </si>
  <si>
    <t>PSE Tekergők</t>
  </si>
  <si>
    <t>Vöröstorony</t>
  </si>
  <si>
    <t>Békavár</t>
  </si>
  <si>
    <t>Határkaró</t>
  </si>
  <si>
    <t>Szárazárok</t>
  </si>
  <si>
    <t>Út</t>
  </si>
  <si>
    <t>Metsződés</t>
  </si>
  <si>
    <t>Időmérő</t>
  </si>
  <si>
    <t>Magasles</t>
  </si>
  <si>
    <t>Bokor</t>
  </si>
  <si>
    <t>Szikla</t>
  </si>
  <si>
    <t>Felirat</t>
  </si>
  <si>
    <t>Miskolci-Paksi Zsiványok</t>
  </si>
  <si>
    <t>Zozó és Zalán</t>
  </si>
  <si>
    <t>Tündér Lala</t>
  </si>
  <si>
    <t>Fürge Gyíkok</t>
  </si>
  <si>
    <t>Kácsi Partizánok</t>
  </si>
  <si>
    <t>Rezét</t>
  </si>
  <si>
    <t>Csinibabák</t>
  </si>
  <si>
    <t>Bosz-Mac</t>
  </si>
  <si>
    <t>Mátrai Apróságok</t>
  </si>
  <si>
    <t>Cél</t>
  </si>
  <si>
    <t>Bójahiba / feladathiba összesen</t>
  </si>
  <si>
    <t>Időhiba összesen</t>
  </si>
  <si>
    <t>Határkaró járás</t>
  </si>
  <si>
    <t>Raklap fotel :)</t>
  </si>
  <si>
    <t>Egyesülés</t>
  </si>
  <si>
    <t>Országos Középfokú 
Tájékozódási Túrabajnokság</t>
  </si>
  <si>
    <t>A csoport</t>
  </si>
  <si>
    <t>B csoport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</si>
</sst>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</numFmts>
  <fonts count="56">
    <font>
      <sz val="10"/>
      <name val="Arial CE"/>
      <family val="0"/>
    </font>
    <font>
      <sz val="30"/>
      <name val="Arial CE"/>
      <family val="2"/>
    </font>
    <font>
      <b/>
      <sz val="12"/>
      <name val="Arial CE"/>
      <family val="2"/>
    </font>
    <font>
      <sz val="16"/>
      <name val="Arial CE"/>
      <family val="0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0"/>
      <name val="Arial CE"/>
      <family val="0"/>
    </font>
    <font>
      <b/>
      <i/>
      <sz val="12"/>
      <color indexed="10"/>
      <name val="Arial CE"/>
      <family val="0"/>
    </font>
    <font>
      <sz val="18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7"/>
      <name val="Arial CE"/>
      <family val="0"/>
    </font>
    <font>
      <b/>
      <sz val="12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FF0000"/>
      <name val="Arial CE"/>
      <family val="0"/>
    </font>
    <font>
      <b/>
      <i/>
      <sz val="12"/>
      <color rgb="FFFF0000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medium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 shrinkToFit="1"/>
    </xf>
    <xf numFmtId="1" fontId="4" fillId="0" borderId="14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2" fillId="0" borderId="13" xfId="0" applyFont="1" applyFill="1" applyBorder="1" applyAlignment="1">
      <alignment horizontal="left" vertical="center" indent="1" shrinkToFit="1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indent="1"/>
    </xf>
    <xf numFmtId="0" fontId="1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vertical="center"/>
    </xf>
    <xf numFmtId="49" fontId="8" fillId="0" borderId="16" xfId="0" applyNumberFormat="1" applyFont="1" applyBorder="1" applyAlignment="1">
      <alignment horizontal="center" textRotation="90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textRotation="90"/>
    </xf>
    <xf numFmtId="0" fontId="9" fillId="0" borderId="18" xfId="0" applyFont="1" applyFill="1" applyBorder="1" applyAlignment="1">
      <alignment horizontal="center" textRotation="90"/>
    </xf>
    <xf numFmtId="1" fontId="10" fillId="0" borderId="17" xfId="0" applyNumberFormat="1" applyFont="1" applyFill="1" applyBorder="1" applyAlignment="1">
      <alignment horizontal="center" vertical="center" shrinkToFit="1"/>
    </xf>
    <xf numFmtId="1" fontId="10" fillId="0" borderId="19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/>
    </xf>
    <xf numFmtId="0" fontId="0" fillId="0" borderId="16" xfId="0" applyFont="1" applyBorder="1" applyAlignment="1">
      <alignment horizontal="center" textRotation="90"/>
    </xf>
    <xf numFmtId="49" fontId="0" fillId="0" borderId="16" xfId="0" applyNumberFormat="1" applyFont="1" applyBorder="1" applyAlignment="1">
      <alignment horizontal="center" textRotation="90"/>
    </xf>
    <xf numFmtId="0" fontId="0" fillId="0" borderId="10" xfId="0" applyFont="1" applyBorder="1" applyAlignment="1">
      <alignment/>
    </xf>
    <xf numFmtId="49" fontId="52" fillId="0" borderId="16" xfId="0" applyNumberFormat="1" applyFont="1" applyBorder="1" applyAlignment="1">
      <alignment horizontal="center" textRotation="90"/>
    </xf>
    <xf numFmtId="0" fontId="52" fillId="0" borderId="10" xfId="0" applyFont="1" applyBorder="1" applyAlignment="1">
      <alignment/>
    </xf>
    <xf numFmtId="0" fontId="11" fillId="0" borderId="16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vertical="center" shrinkToFit="1"/>
    </xf>
    <xf numFmtId="0" fontId="11" fillId="0" borderId="10" xfId="0" applyFont="1" applyBorder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53" fillId="0" borderId="16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53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1" fontId="53" fillId="0" borderId="14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7" fillId="35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/>
    </xf>
    <xf numFmtId="1" fontId="2" fillId="0" borderId="25" xfId="0" applyNumberFormat="1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textRotation="90"/>
    </xf>
    <xf numFmtId="1" fontId="15" fillId="0" borderId="14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/>
    </xf>
    <xf numFmtId="0" fontId="7" fillId="37" borderId="10" xfId="0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7" fillId="36" borderId="10" xfId="0" applyNumberFormat="1" applyFont="1" applyFill="1" applyBorder="1" applyAlignment="1">
      <alignment horizontal="center" vertical="center"/>
    </xf>
    <xf numFmtId="1" fontId="7" fillId="36" borderId="14" xfId="0" applyNumberFormat="1" applyFont="1" applyFill="1" applyBorder="1" applyAlignment="1">
      <alignment horizontal="center" vertical="center"/>
    </xf>
    <xf numFmtId="1" fontId="2" fillId="36" borderId="14" xfId="0" applyNumberFormat="1" applyFont="1" applyFill="1" applyBorder="1" applyAlignment="1">
      <alignment horizontal="center" vertical="center"/>
    </xf>
    <xf numFmtId="1" fontId="10" fillId="36" borderId="19" xfId="0" applyNumberFormat="1" applyFont="1" applyFill="1" applyBorder="1" applyAlignment="1">
      <alignment horizontal="center" vertical="center" shrinkToFit="1"/>
    </xf>
    <xf numFmtId="0" fontId="7" fillId="36" borderId="15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horizontal="center" vertical="center" shrinkToFit="1"/>
    </xf>
    <xf numFmtId="1" fontId="7" fillId="0" borderId="31" xfId="0" applyNumberFormat="1" applyFont="1" applyFill="1" applyBorder="1" applyAlignment="1">
      <alignment horizontal="center" vertical="center" shrinkToFit="1"/>
    </xf>
    <xf numFmtId="1" fontId="2" fillId="0" borderId="31" xfId="0" applyNumberFormat="1" applyFont="1" applyFill="1" applyBorder="1" applyAlignment="1">
      <alignment horizontal="center" vertical="center" shrinkToFit="1"/>
    </xf>
    <xf numFmtId="1" fontId="53" fillId="0" borderId="31" xfId="0" applyNumberFormat="1" applyFont="1" applyFill="1" applyBorder="1" applyAlignment="1">
      <alignment horizontal="center" vertical="center" shrinkToFit="1"/>
    </xf>
    <xf numFmtId="1" fontId="12" fillId="0" borderId="32" xfId="0" applyNumberFormat="1" applyFont="1" applyFill="1" applyBorder="1" applyAlignment="1">
      <alignment horizontal="center" vertical="center" shrinkToFit="1"/>
    </xf>
    <xf numFmtId="1" fontId="10" fillId="0" borderId="33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4" fillId="0" borderId="13" xfId="0" applyFont="1" applyFill="1" applyBorder="1" applyAlignment="1">
      <alignment horizontal="center" textRotation="90"/>
    </xf>
    <xf numFmtId="0" fontId="9" fillId="0" borderId="34" xfId="0" applyFont="1" applyFill="1" applyBorder="1" applyAlignment="1">
      <alignment horizontal="center" textRotation="90"/>
    </xf>
    <xf numFmtId="1" fontId="7" fillId="0" borderId="22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textRotation="90"/>
    </xf>
    <xf numFmtId="1" fontId="2" fillId="36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4" fillId="0" borderId="16" xfId="0" applyFont="1" applyFill="1" applyBorder="1" applyAlignment="1">
      <alignment horizontal="center" textRotation="90"/>
    </xf>
    <xf numFmtId="1" fontId="55" fillId="0" borderId="10" xfId="0" applyNumberFormat="1" applyFont="1" applyFill="1" applyBorder="1" applyAlignment="1">
      <alignment horizontal="center" vertical="center"/>
    </xf>
    <xf numFmtId="1" fontId="55" fillId="36" borderId="10" xfId="0" applyNumberFormat="1" applyFont="1" applyFill="1" applyBorder="1" applyAlignment="1">
      <alignment horizontal="center" vertical="center"/>
    </xf>
    <xf numFmtId="1" fontId="55" fillId="0" borderId="14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6" xfId="0" applyFont="1" applyBorder="1" applyAlignment="1">
      <alignment horizontal="center" textRotation="90"/>
    </xf>
    <xf numFmtId="0" fontId="54" fillId="0" borderId="13" xfId="0" applyFont="1" applyBorder="1" applyAlignment="1">
      <alignment horizontal="center" vertical="center" shrinkToFit="1"/>
    </xf>
    <xf numFmtId="1" fontId="55" fillId="0" borderId="19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/>
    </xf>
    <xf numFmtId="0" fontId="54" fillId="0" borderId="10" xfId="0" applyFont="1" applyBorder="1" applyAlignment="1">
      <alignment/>
    </xf>
    <xf numFmtId="0" fontId="14" fillId="0" borderId="38" xfId="0" applyFont="1" applyFill="1" applyBorder="1" applyAlignment="1">
      <alignment horizontal="center" textRotation="90"/>
    </xf>
    <xf numFmtId="0" fontId="14" fillId="0" borderId="14" xfId="0" applyFont="1" applyFill="1" applyBorder="1" applyAlignment="1">
      <alignment/>
    </xf>
    <xf numFmtId="0" fontId="16" fillId="0" borderId="24" xfId="0" applyFont="1" applyFill="1" applyBorder="1" applyAlignment="1">
      <alignment horizontal="center" textRotation="90"/>
    </xf>
    <xf numFmtId="0" fontId="16" fillId="0" borderId="39" xfId="0" applyFont="1" applyBorder="1" applyAlignment="1">
      <alignment horizontal="center" vertical="center" shrinkToFit="1"/>
    </xf>
    <xf numFmtId="1" fontId="17" fillId="0" borderId="25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>
      <alignment/>
    </xf>
    <xf numFmtId="1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>
      <alignment/>
    </xf>
    <xf numFmtId="0" fontId="0" fillId="0" borderId="40" xfId="0" applyFont="1" applyBorder="1" applyAlignment="1" applyProtection="1">
      <alignment horizontal="center" textRotation="90" wrapText="1"/>
      <protection locked="0"/>
    </xf>
    <xf numFmtId="0" fontId="0" fillId="0" borderId="41" xfId="0" applyFont="1" applyBorder="1" applyAlignment="1" applyProtection="1">
      <alignment horizontal="center" textRotation="90" wrapText="1"/>
      <protection locked="0"/>
    </xf>
    <xf numFmtId="0" fontId="0" fillId="0" borderId="42" xfId="0" applyFont="1" applyBorder="1" applyAlignment="1">
      <alignment horizontal="center" textRotation="90"/>
    </xf>
    <xf numFmtId="0" fontId="0" fillId="0" borderId="38" xfId="0" applyFont="1" applyBorder="1" applyAlignment="1">
      <alignment horizontal="center" textRotation="90"/>
    </xf>
    <xf numFmtId="1" fontId="4" fillId="2" borderId="14" xfId="0" applyNumberFormat="1" applyFont="1" applyFill="1" applyBorder="1" applyAlignment="1">
      <alignment vertical="center"/>
    </xf>
    <xf numFmtId="1" fontId="7" fillId="2" borderId="14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1" fontId="7" fillId="2" borderId="33" xfId="0" applyNumberFormat="1" applyFont="1" applyFill="1" applyBorder="1" applyAlignment="1">
      <alignment horizontal="center" vertical="center"/>
    </xf>
    <xf numFmtId="1" fontId="53" fillId="2" borderId="14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4" fillId="22" borderId="14" xfId="0" applyNumberFormat="1" applyFont="1" applyFill="1" applyBorder="1" applyAlignment="1">
      <alignment vertical="center"/>
    </xf>
    <xf numFmtId="1" fontId="7" fillId="22" borderId="14" xfId="0" applyNumberFormat="1" applyFont="1" applyFill="1" applyBorder="1" applyAlignment="1">
      <alignment horizontal="center" vertical="center"/>
    </xf>
    <xf numFmtId="1" fontId="7" fillId="22" borderId="14" xfId="0" applyNumberFormat="1" applyFont="1" applyFill="1" applyBorder="1" applyAlignment="1">
      <alignment horizontal="center" vertical="center"/>
    </xf>
    <xf numFmtId="1" fontId="7" fillId="22" borderId="33" xfId="0" applyNumberFormat="1" applyFont="1" applyFill="1" applyBorder="1" applyAlignment="1">
      <alignment horizontal="center" vertical="center"/>
    </xf>
    <xf numFmtId="1" fontId="53" fillId="22" borderId="14" xfId="0" applyNumberFormat="1" applyFont="1" applyFill="1" applyBorder="1" applyAlignment="1">
      <alignment horizontal="center" vertical="center"/>
    </xf>
    <xf numFmtId="1" fontId="7" fillId="22" borderId="26" xfId="0" applyNumberFormat="1" applyFont="1" applyFill="1" applyBorder="1" applyAlignment="1">
      <alignment horizontal="center" vertical="center"/>
    </xf>
    <xf numFmtId="1" fontId="2" fillId="22" borderId="14" xfId="0" applyNumberFormat="1" applyFont="1" applyFill="1" applyBorder="1" applyAlignment="1">
      <alignment horizontal="center" vertical="center"/>
    </xf>
    <xf numFmtId="1" fontId="7" fillId="22" borderId="26" xfId="0" applyNumberFormat="1" applyFont="1" applyFill="1" applyBorder="1" applyAlignment="1">
      <alignment horizontal="center" vertical="center"/>
    </xf>
    <xf numFmtId="1" fontId="7" fillId="22" borderId="10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1" fontId="12" fillId="2" borderId="33" xfId="0" applyNumberFormat="1" applyFont="1" applyFill="1" applyBorder="1" applyAlignment="1">
      <alignment horizontal="center" vertical="center"/>
    </xf>
    <xf numFmtId="1" fontId="12" fillId="22" borderId="33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0" applyNumberFormat="1" applyFont="1" applyFill="1" applyBorder="1" applyAlignment="1">
      <alignment horizontal="center" vertical="center" shrinkToFit="1"/>
    </xf>
    <xf numFmtId="1" fontId="17" fillId="2" borderId="10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10" xfId="0" applyNumberFormat="1" applyFont="1" applyFill="1" applyBorder="1" applyAlignment="1">
      <alignment horizontal="center" vertical="center" shrinkToFit="1"/>
    </xf>
    <xf numFmtId="1" fontId="17" fillId="22" borderId="10" xfId="0" applyNumberFormat="1" applyFont="1" applyFill="1" applyBorder="1" applyAlignment="1" applyProtection="1">
      <alignment horizontal="center" vertical="center" shrinkToFit="1"/>
      <protection locked="0"/>
    </xf>
    <xf numFmtId="1" fontId="15" fillId="22" borderId="10" xfId="0" applyNumberFormat="1" applyFont="1" applyFill="1" applyBorder="1" applyAlignment="1">
      <alignment horizontal="center" vertical="center" shrinkToFit="1"/>
    </xf>
    <xf numFmtId="0" fontId="7" fillId="35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2" borderId="47" xfId="0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53" fillId="0" borderId="49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12" fillId="0" borderId="52" xfId="0" applyNumberFormat="1" applyFont="1" applyFill="1" applyBorder="1" applyAlignment="1">
      <alignment horizontal="center" vertical="center"/>
    </xf>
    <xf numFmtId="1" fontId="17" fillId="0" borderId="53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54" xfId="0" applyNumberFormat="1" applyFont="1" applyFill="1" applyBorder="1" applyAlignment="1">
      <alignment horizontal="center" vertical="center" shrinkToFit="1"/>
    </xf>
    <xf numFmtId="1" fontId="10" fillId="0" borderId="52" xfId="0" applyNumberFormat="1" applyFont="1" applyFill="1" applyBorder="1" applyAlignment="1">
      <alignment horizontal="center" vertical="center" shrinkToFit="1"/>
    </xf>
    <xf numFmtId="1" fontId="4" fillId="0" borderId="55" xfId="0" applyNumberFormat="1" applyFont="1" applyFill="1" applyBorder="1" applyAlignment="1">
      <alignment vertical="center"/>
    </xf>
    <xf numFmtId="1" fontId="10" fillId="0" borderId="29" xfId="0" applyNumberFormat="1" applyFont="1" applyFill="1" applyBorder="1" applyAlignment="1">
      <alignment horizontal="center" vertical="center" shrinkToFit="1"/>
    </xf>
    <xf numFmtId="1" fontId="4" fillId="0" borderId="56" xfId="0" applyNumberFormat="1" applyFont="1" applyFill="1" applyBorder="1" applyAlignment="1">
      <alignment vertical="center"/>
    </xf>
    <xf numFmtId="1" fontId="4" fillId="2" borderId="55" xfId="0" applyNumberFormat="1" applyFont="1" applyFill="1" applyBorder="1" applyAlignment="1">
      <alignment vertical="center"/>
    </xf>
    <xf numFmtId="1" fontId="10" fillId="2" borderId="29" xfId="0" applyNumberFormat="1" applyFont="1" applyFill="1" applyBorder="1" applyAlignment="1">
      <alignment horizontal="center" vertical="center" shrinkToFit="1"/>
    </xf>
    <xf numFmtId="1" fontId="4" fillId="22" borderId="56" xfId="0" applyNumberFormat="1" applyFont="1" applyFill="1" applyBorder="1" applyAlignment="1">
      <alignment vertical="center"/>
    </xf>
    <xf numFmtId="1" fontId="10" fillId="22" borderId="29" xfId="0" applyNumberFormat="1" applyFont="1" applyFill="1" applyBorder="1" applyAlignment="1">
      <alignment horizontal="center" vertical="center" shrinkToFit="1"/>
    </xf>
    <xf numFmtId="1" fontId="4" fillId="0" borderId="57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7" fillId="0" borderId="58" xfId="0" applyNumberFormat="1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53" fillId="0" borderId="59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" fontId="12" fillId="0" borderId="60" xfId="0" applyNumberFormat="1" applyFont="1" applyFill="1" applyBorder="1" applyAlignment="1">
      <alignment horizontal="center" vertical="center"/>
    </xf>
    <xf numFmtId="1" fontId="17" fillId="0" borderId="61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59" xfId="0" applyNumberFormat="1" applyFont="1" applyFill="1" applyBorder="1" applyAlignment="1">
      <alignment horizontal="center" vertical="center" shrinkToFit="1"/>
    </xf>
    <xf numFmtId="1" fontId="10" fillId="0" borderId="60" xfId="0" applyNumberFormat="1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22" borderId="48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2" borderId="5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2" borderId="56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2" fillId="22" borderId="56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2" fontId="2" fillId="22" borderId="56" xfId="0" applyNumberFormat="1" applyFont="1" applyFill="1" applyBorder="1" applyAlignment="1">
      <alignment vertical="center"/>
    </xf>
    <xf numFmtId="2" fontId="2" fillId="2" borderId="29" xfId="0" applyNumberFormat="1" applyFont="1" applyFill="1" applyBorder="1" applyAlignment="1">
      <alignment vertical="center"/>
    </xf>
    <xf numFmtId="0" fontId="7" fillId="22" borderId="57" xfId="0" applyFont="1" applyFill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8" fillId="0" borderId="63" xfId="0" applyFont="1" applyBorder="1" applyAlignment="1">
      <alignment horizontal="center" textRotation="90" wrapText="1"/>
    </xf>
    <xf numFmtId="0" fontId="8" fillId="0" borderId="64" xfId="0" applyFont="1" applyBorder="1" applyAlignment="1">
      <alignment/>
    </xf>
    <xf numFmtId="0" fontId="8" fillId="22" borderId="65" xfId="0" applyFont="1" applyFill="1" applyBorder="1" applyAlignment="1">
      <alignment vertical="center" shrinkToFit="1"/>
    </xf>
    <xf numFmtId="0" fontId="8" fillId="2" borderId="66" xfId="0" applyFont="1" applyFill="1" applyBorder="1" applyAlignment="1">
      <alignment vertical="center" shrinkToFit="1"/>
    </xf>
    <xf numFmtId="0" fontId="0" fillId="0" borderId="32" xfId="0" applyFont="1" applyBorder="1" applyAlignment="1">
      <alignment horizontal="center" textRotation="90"/>
    </xf>
    <xf numFmtId="0" fontId="1" fillId="0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textRotation="90"/>
    </xf>
    <xf numFmtId="49" fontId="0" fillId="0" borderId="42" xfId="0" applyNumberFormat="1" applyFont="1" applyBorder="1" applyAlignment="1">
      <alignment horizontal="center" textRotation="90"/>
    </xf>
    <xf numFmtId="49" fontId="52" fillId="0" borderId="42" xfId="0" applyNumberFormat="1" applyFont="1" applyBorder="1" applyAlignment="1">
      <alignment horizontal="center" textRotation="90"/>
    </xf>
    <xf numFmtId="0" fontId="8" fillId="0" borderId="42" xfId="0" applyFont="1" applyBorder="1" applyAlignment="1">
      <alignment horizontal="center" textRotation="90"/>
    </xf>
    <xf numFmtId="49" fontId="8" fillId="0" borderId="42" xfId="0" applyNumberFormat="1" applyFont="1" applyBorder="1" applyAlignment="1">
      <alignment horizontal="center" textRotation="90"/>
    </xf>
    <xf numFmtId="0" fontId="11" fillId="0" borderId="42" xfId="0" applyFont="1" applyBorder="1" applyAlignment="1">
      <alignment horizontal="center" textRotation="90"/>
    </xf>
    <xf numFmtId="0" fontId="2" fillId="0" borderId="65" xfId="0" applyFont="1" applyFill="1" applyBorder="1" applyAlignment="1">
      <alignment horizontal="left" vertical="center" indent="1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0" fillId="0" borderId="68" xfId="0" applyFont="1" applyBorder="1" applyAlignment="1">
      <alignment vertical="center" shrinkToFit="1"/>
    </xf>
    <xf numFmtId="0" fontId="16" fillId="0" borderId="40" xfId="0" applyFont="1" applyFill="1" applyBorder="1" applyAlignment="1">
      <alignment horizontal="center" textRotation="90"/>
    </xf>
    <xf numFmtId="0" fontId="14" fillId="0" borderId="42" xfId="0" applyFont="1" applyFill="1" applyBorder="1" applyAlignment="1">
      <alignment horizontal="center" textRotation="90"/>
    </xf>
    <xf numFmtId="0" fontId="9" fillId="0" borderId="69" xfId="0" applyFont="1" applyFill="1" applyBorder="1" applyAlignment="1">
      <alignment horizontal="center" textRotation="90"/>
    </xf>
    <xf numFmtId="0" fontId="16" fillId="0" borderId="65" xfId="0" applyFont="1" applyBorder="1" applyAlignment="1">
      <alignment horizontal="center" vertical="center" shrinkToFit="1"/>
    </xf>
    <xf numFmtId="0" fontId="14" fillId="0" borderId="67" xfId="0" applyFont="1" applyFill="1" applyBorder="1" applyAlignment="1">
      <alignment horizontal="center" textRotation="90"/>
    </xf>
    <xf numFmtId="0" fontId="9" fillId="0" borderId="66" xfId="0" applyFont="1" applyFill="1" applyBorder="1" applyAlignment="1">
      <alignment horizont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view="pageBreakPreview" zoomScale="75" zoomScaleNormal="75" zoomScaleSheetLayoutView="75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D14" sqref="D14"/>
      <selection pane="bottomRight" activeCell="X9" sqref="X9"/>
    </sheetView>
  </sheetViews>
  <sheetFormatPr defaultColWidth="9.00390625" defaultRowHeight="12.75"/>
  <cols>
    <col min="1" max="1" width="5.125" style="1" customWidth="1"/>
    <col min="2" max="2" width="6.00390625" style="1" customWidth="1"/>
    <col min="3" max="3" width="24.00390625" style="11" customWidth="1"/>
    <col min="4" max="5" width="5.25390625" style="25" customWidth="1"/>
    <col min="6" max="6" width="5.125" style="4" customWidth="1"/>
    <col min="7" max="7" width="5.125" style="25" customWidth="1"/>
    <col min="8" max="8" width="5.125" style="4" customWidth="1"/>
    <col min="9" max="10" width="5.125" style="15" customWidth="1"/>
    <col min="11" max="11" width="5.125" style="25" customWidth="1"/>
    <col min="12" max="12" width="5.75390625" style="27" customWidth="1"/>
    <col min="13" max="13" width="5.125" style="4" customWidth="1"/>
    <col min="14" max="14" width="5.125" style="25" customWidth="1"/>
    <col min="15" max="17" width="5.125" style="4" customWidth="1"/>
    <col min="18" max="18" width="5.125" style="15" customWidth="1"/>
    <col min="19" max="19" width="6.125" style="25" customWidth="1"/>
    <col min="20" max="21" width="5.125" style="25" customWidth="1"/>
    <col min="22" max="22" width="5.125" style="4" customWidth="1"/>
    <col min="23" max="23" width="5.125" style="25" customWidth="1"/>
    <col min="24" max="26" width="5.125" style="15" customWidth="1"/>
    <col min="27" max="27" width="5.125" style="30" customWidth="1"/>
    <col min="28" max="28" width="9.375" style="124" customWidth="1"/>
    <col min="29" max="29" width="8.375" style="66" customWidth="1"/>
    <col min="30" max="30" width="9.00390625" style="22" customWidth="1"/>
    <col min="31" max="16384" width="9.125" style="1" customWidth="1"/>
  </cols>
  <sheetData>
    <row r="1" spans="1:31" ht="153.75" customHeight="1" thickTop="1">
      <c r="A1" s="127" t="s">
        <v>9</v>
      </c>
      <c r="B1" s="129" t="s">
        <v>13</v>
      </c>
      <c r="C1" s="12" t="s">
        <v>23</v>
      </c>
      <c r="D1" s="23" t="s">
        <v>46</v>
      </c>
      <c r="E1" s="23" t="s">
        <v>31</v>
      </c>
      <c r="F1" s="23" t="s">
        <v>32</v>
      </c>
      <c r="G1" s="23" t="s">
        <v>33</v>
      </c>
      <c r="H1" s="23" t="s">
        <v>34</v>
      </c>
      <c r="I1" s="14" t="s">
        <v>35</v>
      </c>
      <c r="J1" s="16" t="s">
        <v>36</v>
      </c>
      <c r="K1" s="23" t="s">
        <v>37</v>
      </c>
      <c r="L1" s="26" t="s">
        <v>4</v>
      </c>
      <c r="M1" s="23" t="s">
        <v>33</v>
      </c>
      <c r="N1" s="23" t="s">
        <v>33</v>
      </c>
      <c r="O1" s="23" t="s">
        <v>33</v>
      </c>
      <c r="P1" s="23" t="s">
        <v>33</v>
      </c>
      <c r="Q1" s="23" t="s">
        <v>38</v>
      </c>
      <c r="R1" s="14" t="s">
        <v>39</v>
      </c>
      <c r="S1" s="23" t="s">
        <v>33</v>
      </c>
      <c r="T1" s="23" t="s">
        <v>37</v>
      </c>
      <c r="U1" s="23" t="s">
        <v>33</v>
      </c>
      <c r="V1" s="24" t="s">
        <v>40</v>
      </c>
      <c r="W1" s="23" t="s">
        <v>41</v>
      </c>
      <c r="X1" s="16" t="s">
        <v>42</v>
      </c>
      <c r="Y1" s="14" t="s">
        <v>43</v>
      </c>
      <c r="Z1" s="16" t="s">
        <v>44</v>
      </c>
      <c r="AA1" s="28" t="s">
        <v>97</v>
      </c>
      <c r="AB1" s="120" t="s">
        <v>98</v>
      </c>
      <c r="AC1" s="64" t="s">
        <v>99</v>
      </c>
      <c r="AD1" s="18" t="s">
        <v>0</v>
      </c>
      <c r="AE1" s="8"/>
    </row>
    <row r="2" spans="1:31" s="2" customFormat="1" ht="37.5" customHeight="1" thickBot="1">
      <c r="A2" s="128"/>
      <c r="B2" s="130"/>
      <c r="C2" s="9" t="s">
        <v>1</v>
      </c>
      <c r="D2" s="56" t="s">
        <v>47</v>
      </c>
      <c r="E2" s="56">
        <v>1</v>
      </c>
      <c r="F2" s="5">
        <v>2</v>
      </c>
      <c r="G2" s="56">
        <v>3</v>
      </c>
      <c r="H2" s="56">
        <v>4</v>
      </c>
      <c r="I2" s="17">
        <v>5</v>
      </c>
      <c r="J2" s="17">
        <v>6</v>
      </c>
      <c r="K2" s="56">
        <v>7</v>
      </c>
      <c r="L2" s="5">
        <v>8</v>
      </c>
      <c r="M2" s="56">
        <v>9</v>
      </c>
      <c r="N2" s="56">
        <v>10</v>
      </c>
      <c r="O2" s="5">
        <v>11</v>
      </c>
      <c r="P2" s="56">
        <v>12</v>
      </c>
      <c r="Q2" s="56">
        <v>13</v>
      </c>
      <c r="R2" s="17">
        <v>14</v>
      </c>
      <c r="S2" s="56">
        <v>15</v>
      </c>
      <c r="T2" s="56">
        <v>16</v>
      </c>
      <c r="U2" s="56">
        <v>17</v>
      </c>
      <c r="V2" s="56">
        <v>18</v>
      </c>
      <c r="W2" s="56">
        <v>19</v>
      </c>
      <c r="X2" s="17">
        <v>20</v>
      </c>
      <c r="Y2" s="17">
        <v>21</v>
      </c>
      <c r="Z2" s="17">
        <v>22</v>
      </c>
      <c r="AA2" s="29"/>
      <c r="AB2" s="121"/>
      <c r="AC2" s="93"/>
      <c r="AD2" s="94"/>
      <c r="AE2" s="3"/>
    </row>
    <row r="3" spans="1:31" s="10" customFormat="1" ht="19.5" customHeight="1" thickBot="1" thickTop="1">
      <c r="A3" s="54">
        <v>1</v>
      </c>
      <c r="B3" s="13" t="s">
        <v>25</v>
      </c>
      <c r="C3" s="13" t="s">
        <v>10</v>
      </c>
      <c r="D3" s="38">
        <v>0</v>
      </c>
      <c r="E3" s="38">
        <v>0</v>
      </c>
      <c r="F3" s="34">
        <v>60</v>
      </c>
      <c r="G3" s="38">
        <v>0</v>
      </c>
      <c r="H3" s="35">
        <v>0</v>
      </c>
      <c r="I3" s="33">
        <v>0</v>
      </c>
      <c r="J3" s="59">
        <v>20</v>
      </c>
      <c r="K3" s="38">
        <v>0</v>
      </c>
      <c r="L3" s="36">
        <v>16</v>
      </c>
      <c r="M3" s="95">
        <v>0</v>
      </c>
      <c r="N3" s="38">
        <v>0</v>
      </c>
      <c r="O3" s="34">
        <v>0</v>
      </c>
      <c r="P3" s="34">
        <v>0</v>
      </c>
      <c r="Q3" s="34">
        <v>0</v>
      </c>
      <c r="R3" s="33">
        <v>0</v>
      </c>
      <c r="S3" s="38">
        <v>0</v>
      </c>
      <c r="T3" s="37">
        <v>0</v>
      </c>
      <c r="U3" s="38">
        <v>0</v>
      </c>
      <c r="V3" s="34">
        <v>0</v>
      </c>
      <c r="W3" s="38">
        <v>0</v>
      </c>
      <c r="X3" s="33">
        <v>12</v>
      </c>
      <c r="Y3" s="33">
        <v>0</v>
      </c>
      <c r="Z3" s="33">
        <v>5</v>
      </c>
      <c r="AA3" s="96">
        <v>0</v>
      </c>
      <c r="AB3" s="122">
        <f>(D3+E3+F3+G3+H3+I3+J3+K3+M3+N3+O3+P3+Q3+R3+S3+T3+U3+V3+W3+X3+Y3+Z3)</f>
        <v>97</v>
      </c>
      <c r="AC3" s="97">
        <f>SUM(L3+AA3)</f>
        <v>16</v>
      </c>
      <c r="AD3" s="20">
        <f aca="true" t="shared" si="0" ref="AD3:AD21">SUM(AB3:AC3)</f>
        <v>113</v>
      </c>
      <c r="AE3" s="39"/>
    </row>
    <row r="4" spans="1:31" s="46" customFormat="1" ht="19.5" customHeight="1" thickBot="1" thickTop="1">
      <c r="A4" s="98">
        <v>2</v>
      </c>
      <c r="B4" s="6" t="s">
        <v>27</v>
      </c>
      <c r="C4" s="10" t="s">
        <v>48</v>
      </c>
      <c r="D4" s="44">
        <v>0</v>
      </c>
      <c r="E4" s="44">
        <v>0</v>
      </c>
      <c r="F4" s="42">
        <v>0</v>
      </c>
      <c r="G4" s="44">
        <v>0</v>
      </c>
      <c r="H4" s="42">
        <v>0</v>
      </c>
      <c r="I4" s="41">
        <v>40</v>
      </c>
      <c r="J4" s="41">
        <v>0</v>
      </c>
      <c r="K4" s="44">
        <v>0</v>
      </c>
      <c r="L4" s="43">
        <v>0</v>
      </c>
      <c r="M4" s="42">
        <v>0</v>
      </c>
      <c r="N4" s="44">
        <v>60</v>
      </c>
      <c r="O4" s="42">
        <v>0</v>
      </c>
      <c r="P4" s="42">
        <v>0</v>
      </c>
      <c r="Q4" s="42">
        <v>0</v>
      </c>
      <c r="R4" s="41">
        <v>0</v>
      </c>
      <c r="S4" s="44">
        <v>0</v>
      </c>
      <c r="T4" s="44">
        <v>0</v>
      </c>
      <c r="U4" s="44">
        <v>0</v>
      </c>
      <c r="V4" s="42">
        <v>0</v>
      </c>
      <c r="W4" s="44">
        <v>0</v>
      </c>
      <c r="X4" s="41">
        <v>1</v>
      </c>
      <c r="Y4" s="41">
        <v>0</v>
      </c>
      <c r="Z4" s="41">
        <v>13</v>
      </c>
      <c r="AA4" s="79">
        <v>12</v>
      </c>
      <c r="AB4" s="122">
        <f aca="true" t="shared" si="1" ref="AB4:AB23">(D4+E4+F4+G4+H4+I4+J4+K4+M4+N4+O4+P4+Q4+R4+S4+T4+U4+V4+W4+X4+Y4+Z4)</f>
        <v>114</v>
      </c>
      <c r="AC4" s="97">
        <f aca="true" t="shared" si="2" ref="AC4:AC23">SUM(L4+AA4)</f>
        <v>12</v>
      </c>
      <c r="AD4" s="21">
        <f t="shared" si="0"/>
        <v>126</v>
      </c>
      <c r="AE4" s="45"/>
    </row>
    <row r="5" spans="1:31" s="10" customFormat="1" ht="19.5" customHeight="1" thickBot="1" thickTop="1">
      <c r="A5" s="99">
        <v>3</v>
      </c>
      <c r="B5" s="6" t="s">
        <v>27</v>
      </c>
      <c r="C5" s="7" t="s">
        <v>24</v>
      </c>
      <c r="D5" s="49">
        <v>0</v>
      </c>
      <c r="E5" s="49">
        <v>0</v>
      </c>
      <c r="F5" s="48">
        <v>0</v>
      </c>
      <c r="G5" s="49">
        <v>0</v>
      </c>
      <c r="H5" s="48">
        <v>0</v>
      </c>
      <c r="I5" s="47">
        <v>40</v>
      </c>
      <c r="J5" s="47">
        <v>40</v>
      </c>
      <c r="K5" s="44">
        <v>0</v>
      </c>
      <c r="L5" s="43">
        <v>2</v>
      </c>
      <c r="M5" s="48">
        <v>0</v>
      </c>
      <c r="N5" s="49">
        <v>0</v>
      </c>
      <c r="O5" s="48">
        <v>0</v>
      </c>
      <c r="P5" s="48">
        <v>0</v>
      </c>
      <c r="Q5" s="48">
        <v>0</v>
      </c>
      <c r="R5" s="47">
        <v>0</v>
      </c>
      <c r="S5" s="49">
        <v>0</v>
      </c>
      <c r="T5" s="49">
        <v>0</v>
      </c>
      <c r="U5" s="49">
        <v>0</v>
      </c>
      <c r="V5" s="48">
        <v>0</v>
      </c>
      <c r="W5" s="49">
        <v>60</v>
      </c>
      <c r="X5" s="47">
        <v>0</v>
      </c>
      <c r="Y5" s="47">
        <v>5</v>
      </c>
      <c r="Z5" s="47">
        <v>5</v>
      </c>
      <c r="AA5" s="80">
        <v>24</v>
      </c>
      <c r="AB5" s="122">
        <f t="shared" si="1"/>
        <v>150</v>
      </c>
      <c r="AC5" s="97">
        <f t="shared" si="2"/>
        <v>26</v>
      </c>
      <c r="AD5" s="21">
        <f t="shared" si="0"/>
        <v>176</v>
      </c>
      <c r="AE5" s="39"/>
    </row>
    <row r="6" spans="1:31" s="10" customFormat="1" ht="19.5" customHeight="1" thickBot="1" thickTop="1">
      <c r="A6" s="100">
        <v>4</v>
      </c>
      <c r="B6" s="6" t="s">
        <v>27</v>
      </c>
      <c r="C6" s="10" t="s">
        <v>5</v>
      </c>
      <c r="D6" s="49">
        <v>0</v>
      </c>
      <c r="E6" s="49">
        <v>0</v>
      </c>
      <c r="F6" s="48">
        <v>0</v>
      </c>
      <c r="G6" s="49">
        <v>60</v>
      </c>
      <c r="H6" s="48">
        <v>0</v>
      </c>
      <c r="I6" s="47">
        <v>20</v>
      </c>
      <c r="J6" s="47">
        <v>20</v>
      </c>
      <c r="K6" s="49">
        <v>0</v>
      </c>
      <c r="L6" s="43">
        <v>16</v>
      </c>
      <c r="M6" s="48">
        <v>0</v>
      </c>
      <c r="N6" s="49">
        <v>0</v>
      </c>
      <c r="O6" s="48">
        <v>0</v>
      </c>
      <c r="P6" s="48">
        <v>0</v>
      </c>
      <c r="Q6" s="48">
        <v>0</v>
      </c>
      <c r="R6" s="47">
        <v>0</v>
      </c>
      <c r="S6" s="49">
        <v>0</v>
      </c>
      <c r="T6" s="49">
        <v>60</v>
      </c>
      <c r="U6" s="49">
        <v>0</v>
      </c>
      <c r="V6" s="48">
        <v>0</v>
      </c>
      <c r="W6" s="49">
        <v>60</v>
      </c>
      <c r="X6" s="47">
        <v>1</v>
      </c>
      <c r="Y6" s="47">
        <v>0</v>
      </c>
      <c r="Z6" s="47">
        <v>1</v>
      </c>
      <c r="AA6" s="80">
        <v>20</v>
      </c>
      <c r="AB6" s="122">
        <f t="shared" si="1"/>
        <v>222</v>
      </c>
      <c r="AC6" s="97">
        <f t="shared" si="2"/>
        <v>36</v>
      </c>
      <c r="AD6" s="21">
        <f t="shared" si="0"/>
        <v>258</v>
      </c>
      <c r="AE6" s="39"/>
    </row>
    <row r="7" spans="1:31" s="10" customFormat="1" ht="19.5" customHeight="1" thickBot="1" thickTop="1">
      <c r="A7" s="40">
        <v>5</v>
      </c>
      <c r="B7" s="7" t="s">
        <v>27</v>
      </c>
      <c r="C7" s="7" t="s">
        <v>49</v>
      </c>
      <c r="D7" s="49">
        <v>0</v>
      </c>
      <c r="E7" s="49">
        <v>0</v>
      </c>
      <c r="F7" s="48">
        <v>60</v>
      </c>
      <c r="G7" s="49">
        <v>0</v>
      </c>
      <c r="H7" s="48">
        <v>0</v>
      </c>
      <c r="I7" s="47">
        <v>40</v>
      </c>
      <c r="J7" s="47">
        <v>0</v>
      </c>
      <c r="K7" s="44">
        <v>0</v>
      </c>
      <c r="L7" s="43">
        <v>2</v>
      </c>
      <c r="M7" s="48">
        <v>60</v>
      </c>
      <c r="N7" s="49">
        <v>0</v>
      </c>
      <c r="O7" s="48">
        <v>60</v>
      </c>
      <c r="P7" s="42">
        <v>0</v>
      </c>
      <c r="Q7" s="48">
        <v>0</v>
      </c>
      <c r="R7" s="47">
        <v>0</v>
      </c>
      <c r="S7" s="49">
        <v>0</v>
      </c>
      <c r="T7" s="49">
        <v>0</v>
      </c>
      <c r="U7" s="49">
        <v>0</v>
      </c>
      <c r="V7" s="48">
        <v>0</v>
      </c>
      <c r="W7" s="49">
        <v>0</v>
      </c>
      <c r="X7" s="47">
        <v>8</v>
      </c>
      <c r="Y7" s="47">
        <v>0</v>
      </c>
      <c r="Z7" s="47">
        <v>5</v>
      </c>
      <c r="AA7" s="80">
        <v>24</v>
      </c>
      <c r="AB7" s="122">
        <f t="shared" si="1"/>
        <v>233</v>
      </c>
      <c r="AC7" s="97">
        <f t="shared" si="2"/>
        <v>26</v>
      </c>
      <c r="AD7" s="21">
        <f t="shared" si="0"/>
        <v>259</v>
      </c>
      <c r="AE7" s="39"/>
    </row>
    <row r="8" spans="1:31" s="10" customFormat="1" ht="19.5" customHeight="1" thickBot="1" thickTop="1">
      <c r="A8" s="40">
        <v>6</v>
      </c>
      <c r="B8" s="6" t="s">
        <v>25</v>
      </c>
      <c r="C8" s="7" t="s">
        <v>22</v>
      </c>
      <c r="D8" s="49">
        <v>0</v>
      </c>
      <c r="E8" s="49">
        <v>0</v>
      </c>
      <c r="F8" s="48">
        <v>0</v>
      </c>
      <c r="G8" s="49">
        <v>60</v>
      </c>
      <c r="H8" s="48">
        <v>0</v>
      </c>
      <c r="I8" s="47">
        <v>0</v>
      </c>
      <c r="J8" s="47">
        <v>20</v>
      </c>
      <c r="K8" s="49">
        <v>0</v>
      </c>
      <c r="L8" s="43">
        <v>44</v>
      </c>
      <c r="M8" s="48">
        <v>0</v>
      </c>
      <c r="N8" s="49">
        <v>0</v>
      </c>
      <c r="O8" s="48">
        <v>0</v>
      </c>
      <c r="P8" s="48">
        <v>0</v>
      </c>
      <c r="Q8" s="48">
        <v>0</v>
      </c>
      <c r="R8" s="47">
        <v>0</v>
      </c>
      <c r="S8" s="49">
        <v>0</v>
      </c>
      <c r="T8" s="49">
        <v>0</v>
      </c>
      <c r="U8" s="49">
        <v>0</v>
      </c>
      <c r="V8" s="48">
        <v>0</v>
      </c>
      <c r="W8" s="49">
        <v>60</v>
      </c>
      <c r="X8" s="47">
        <v>0</v>
      </c>
      <c r="Y8" s="47">
        <v>0</v>
      </c>
      <c r="Z8" s="47">
        <v>17</v>
      </c>
      <c r="AA8" s="80">
        <v>60</v>
      </c>
      <c r="AB8" s="122">
        <f t="shared" si="1"/>
        <v>157</v>
      </c>
      <c r="AC8" s="97">
        <f t="shared" si="2"/>
        <v>104</v>
      </c>
      <c r="AD8" s="21">
        <f t="shared" si="0"/>
        <v>261</v>
      </c>
      <c r="AE8" s="39"/>
    </row>
    <row r="9" spans="1:31" s="10" customFormat="1" ht="19.5" customHeight="1" thickBot="1" thickTop="1">
      <c r="A9" s="40">
        <v>7</v>
      </c>
      <c r="B9" s="6" t="s">
        <v>25</v>
      </c>
      <c r="C9" s="7" t="s">
        <v>50</v>
      </c>
      <c r="D9" s="49">
        <v>0</v>
      </c>
      <c r="E9" s="49">
        <v>0</v>
      </c>
      <c r="F9" s="48">
        <v>0</v>
      </c>
      <c r="G9" s="49">
        <v>0</v>
      </c>
      <c r="H9" s="48">
        <v>0</v>
      </c>
      <c r="I9" s="47">
        <v>40</v>
      </c>
      <c r="J9" s="47">
        <v>40</v>
      </c>
      <c r="K9" s="44">
        <v>0</v>
      </c>
      <c r="L9" s="43">
        <v>26</v>
      </c>
      <c r="M9" s="48">
        <v>60</v>
      </c>
      <c r="N9" s="49">
        <v>0</v>
      </c>
      <c r="O9" s="48">
        <v>0</v>
      </c>
      <c r="P9" s="48">
        <v>0</v>
      </c>
      <c r="Q9" s="48">
        <v>0</v>
      </c>
      <c r="R9" s="47">
        <v>0</v>
      </c>
      <c r="S9" s="49">
        <v>0</v>
      </c>
      <c r="T9" s="49">
        <v>0</v>
      </c>
      <c r="U9" s="49">
        <v>0</v>
      </c>
      <c r="V9" s="48">
        <v>0</v>
      </c>
      <c r="W9" s="49">
        <v>60</v>
      </c>
      <c r="X9" s="47">
        <v>30</v>
      </c>
      <c r="Y9" s="47">
        <v>5</v>
      </c>
      <c r="Z9" s="47">
        <v>21</v>
      </c>
      <c r="AA9" s="80">
        <v>0</v>
      </c>
      <c r="AB9" s="122">
        <f t="shared" si="1"/>
        <v>256</v>
      </c>
      <c r="AC9" s="97">
        <f t="shared" si="2"/>
        <v>26</v>
      </c>
      <c r="AD9" s="21">
        <f t="shared" si="0"/>
        <v>282</v>
      </c>
      <c r="AE9" s="39"/>
    </row>
    <row r="10" spans="1:31" s="10" customFormat="1" ht="19.5" customHeight="1" thickBot="1" thickTop="1">
      <c r="A10" s="40">
        <v>8</v>
      </c>
      <c r="B10" s="6" t="s">
        <v>51</v>
      </c>
      <c r="C10" s="7" t="s">
        <v>29</v>
      </c>
      <c r="D10" s="49">
        <v>0</v>
      </c>
      <c r="E10" s="49">
        <v>0</v>
      </c>
      <c r="F10" s="48">
        <v>0</v>
      </c>
      <c r="G10" s="49">
        <v>60</v>
      </c>
      <c r="H10" s="48">
        <v>0</v>
      </c>
      <c r="I10" s="47">
        <v>0</v>
      </c>
      <c r="J10" s="47">
        <v>40</v>
      </c>
      <c r="K10" s="49">
        <v>0</v>
      </c>
      <c r="L10" s="43">
        <v>0</v>
      </c>
      <c r="M10" s="48">
        <v>0</v>
      </c>
      <c r="N10" s="49">
        <v>0</v>
      </c>
      <c r="O10" s="48">
        <v>60</v>
      </c>
      <c r="P10" s="42">
        <v>0</v>
      </c>
      <c r="Q10" s="48">
        <v>0</v>
      </c>
      <c r="R10" s="47">
        <v>0</v>
      </c>
      <c r="S10" s="49">
        <v>60</v>
      </c>
      <c r="T10" s="49">
        <v>0</v>
      </c>
      <c r="U10" s="49">
        <v>0</v>
      </c>
      <c r="V10" s="48">
        <v>0</v>
      </c>
      <c r="W10" s="49">
        <v>0</v>
      </c>
      <c r="X10" s="47">
        <v>0</v>
      </c>
      <c r="Y10" s="47">
        <v>0</v>
      </c>
      <c r="Z10" s="47">
        <v>17</v>
      </c>
      <c r="AA10" s="80">
        <v>48</v>
      </c>
      <c r="AB10" s="122">
        <f t="shared" si="1"/>
        <v>237</v>
      </c>
      <c r="AC10" s="97">
        <f t="shared" si="2"/>
        <v>48</v>
      </c>
      <c r="AD10" s="21">
        <f t="shared" si="0"/>
        <v>285</v>
      </c>
      <c r="AE10" s="39"/>
    </row>
    <row r="11" spans="1:31" s="10" customFormat="1" ht="19.5" customHeight="1" thickBot="1" thickTop="1">
      <c r="A11" s="40">
        <v>9</v>
      </c>
      <c r="B11" s="6" t="s">
        <v>26</v>
      </c>
      <c r="C11" s="7" t="s">
        <v>7</v>
      </c>
      <c r="D11" s="49">
        <v>0</v>
      </c>
      <c r="E11" s="49">
        <v>0</v>
      </c>
      <c r="F11" s="48">
        <v>0</v>
      </c>
      <c r="G11" s="49">
        <v>60</v>
      </c>
      <c r="H11" s="48">
        <v>0</v>
      </c>
      <c r="I11" s="47">
        <v>40</v>
      </c>
      <c r="J11" s="47">
        <v>40</v>
      </c>
      <c r="K11" s="44">
        <v>0</v>
      </c>
      <c r="L11" s="43">
        <v>28</v>
      </c>
      <c r="M11" s="48">
        <v>0</v>
      </c>
      <c r="N11" s="49">
        <v>0</v>
      </c>
      <c r="O11" s="48">
        <v>0</v>
      </c>
      <c r="P11" s="48">
        <v>60</v>
      </c>
      <c r="Q11" s="48">
        <v>0</v>
      </c>
      <c r="R11" s="47">
        <v>0</v>
      </c>
      <c r="S11" s="49">
        <v>0</v>
      </c>
      <c r="T11" s="49">
        <v>60</v>
      </c>
      <c r="U11" s="49">
        <v>0</v>
      </c>
      <c r="V11" s="48">
        <v>0</v>
      </c>
      <c r="W11" s="49">
        <v>0</v>
      </c>
      <c r="X11" s="47">
        <v>11</v>
      </c>
      <c r="Y11" s="47">
        <v>5</v>
      </c>
      <c r="Z11" s="47">
        <v>1</v>
      </c>
      <c r="AA11" s="80">
        <v>12</v>
      </c>
      <c r="AB11" s="122">
        <f t="shared" si="1"/>
        <v>277</v>
      </c>
      <c r="AC11" s="97">
        <f t="shared" si="2"/>
        <v>40</v>
      </c>
      <c r="AD11" s="21">
        <f t="shared" si="0"/>
        <v>317</v>
      </c>
      <c r="AE11" s="39"/>
    </row>
    <row r="12" spans="1:31" s="10" customFormat="1" ht="19.5" customHeight="1" thickBot="1" thickTop="1">
      <c r="A12" s="40">
        <v>10</v>
      </c>
      <c r="B12" s="6" t="s">
        <v>51</v>
      </c>
      <c r="C12" s="7" t="s">
        <v>8</v>
      </c>
      <c r="D12" s="49">
        <v>0</v>
      </c>
      <c r="E12" s="49">
        <v>0</v>
      </c>
      <c r="F12" s="48">
        <v>60</v>
      </c>
      <c r="G12" s="49">
        <v>60</v>
      </c>
      <c r="H12" s="48">
        <v>0</v>
      </c>
      <c r="I12" s="47">
        <v>60</v>
      </c>
      <c r="J12" s="47">
        <v>20</v>
      </c>
      <c r="K12" s="49">
        <v>0</v>
      </c>
      <c r="L12" s="43">
        <v>40</v>
      </c>
      <c r="M12" s="48">
        <v>0</v>
      </c>
      <c r="N12" s="49">
        <v>0</v>
      </c>
      <c r="O12" s="48">
        <v>0</v>
      </c>
      <c r="P12" s="48">
        <v>0</v>
      </c>
      <c r="Q12" s="48">
        <v>0</v>
      </c>
      <c r="R12" s="47">
        <v>0</v>
      </c>
      <c r="S12" s="49">
        <v>0</v>
      </c>
      <c r="T12" s="49">
        <v>0</v>
      </c>
      <c r="U12" s="49">
        <v>0</v>
      </c>
      <c r="V12" s="48">
        <v>0</v>
      </c>
      <c r="W12" s="49">
        <v>60</v>
      </c>
      <c r="X12" s="47">
        <v>0</v>
      </c>
      <c r="Y12" s="47">
        <v>0</v>
      </c>
      <c r="Z12" s="47">
        <v>1</v>
      </c>
      <c r="AA12" s="80">
        <v>20</v>
      </c>
      <c r="AB12" s="122">
        <f t="shared" si="1"/>
        <v>261</v>
      </c>
      <c r="AC12" s="97">
        <f t="shared" si="2"/>
        <v>60</v>
      </c>
      <c r="AD12" s="21">
        <f>SUM(AB12:AC12)</f>
        <v>321</v>
      </c>
      <c r="AE12" s="39"/>
    </row>
    <row r="13" spans="1:31" s="10" customFormat="1" ht="19.5" customHeight="1" thickBot="1" thickTop="1">
      <c r="A13" s="40">
        <v>11</v>
      </c>
      <c r="B13" s="6" t="s">
        <v>27</v>
      </c>
      <c r="C13" s="7" t="s">
        <v>11</v>
      </c>
      <c r="D13" s="49">
        <v>0</v>
      </c>
      <c r="E13" s="49">
        <v>60</v>
      </c>
      <c r="F13" s="48">
        <v>0</v>
      </c>
      <c r="G13" s="49">
        <v>60</v>
      </c>
      <c r="H13" s="48">
        <v>0</v>
      </c>
      <c r="I13" s="47">
        <v>0</v>
      </c>
      <c r="J13" s="47">
        <v>40</v>
      </c>
      <c r="K13" s="49">
        <v>0</v>
      </c>
      <c r="L13" s="43">
        <v>44</v>
      </c>
      <c r="M13" s="48">
        <v>0</v>
      </c>
      <c r="N13" s="49">
        <v>0</v>
      </c>
      <c r="O13" s="48">
        <v>0</v>
      </c>
      <c r="P13" s="42">
        <v>0</v>
      </c>
      <c r="Q13" s="48">
        <v>0</v>
      </c>
      <c r="R13" s="47">
        <v>0</v>
      </c>
      <c r="S13" s="49">
        <v>0</v>
      </c>
      <c r="T13" s="49">
        <v>0</v>
      </c>
      <c r="U13" s="49">
        <v>0</v>
      </c>
      <c r="V13" s="48">
        <v>0</v>
      </c>
      <c r="W13" s="49">
        <v>60</v>
      </c>
      <c r="X13" s="47">
        <v>6</v>
      </c>
      <c r="Y13" s="47">
        <v>40</v>
      </c>
      <c r="Z13" s="47">
        <v>5</v>
      </c>
      <c r="AA13" s="80">
        <v>6</v>
      </c>
      <c r="AB13" s="122">
        <f t="shared" si="1"/>
        <v>271</v>
      </c>
      <c r="AC13" s="97">
        <f t="shared" si="2"/>
        <v>50</v>
      </c>
      <c r="AD13" s="21">
        <f>SUM(AB13:AC13)</f>
        <v>321</v>
      </c>
      <c r="AE13" s="39"/>
    </row>
    <row r="14" spans="1:31" s="10" customFormat="1" ht="19.5" customHeight="1" thickBot="1" thickTop="1">
      <c r="A14" s="40">
        <v>12</v>
      </c>
      <c r="B14" s="6" t="s">
        <v>25</v>
      </c>
      <c r="C14" s="7" t="s">
        <v>6</v>
      </c>
      <c r="D14" s="49">
        <v>0</v>
      </c>
      <c r="E14" s="49">
        <v>0</v>
      </c>
      <c r="F14" s="48">
        <v>0</v>
      </c>
      <c r="G14" s="49">
        <v>60</v>
      </c>
      <c r="H14" s="48">
        <v>0</v>
      </c>
      <c r="I14" s="47">
        <v>40</v>
      </c>
      <c r="J14" s="47">
        <v>40</v>
      </c>
      <c r="K14" s="44">
        <v>0</v>
      </c>
      <c r="L14" s="43">
        <v>66</v>
      </c>
      <c r="M14" s="48">
        <v>0</v>
      </c>
      <c r="N14" s="49">
        <v>0</v>
      </c>
      <c r="O14" s="48">
        <v>0</v>
      </c>
      <c r="P14" s="48">
        <v>0</v>
      </c>
      <c r="Q14" s="48">
        <v>0</v>
      </c>
      <c r="R14" s="47">
        <v>0</v>
      </c>
      <c r="S14" s="49">
        <v>0</v>
      </c>
      <c r="T14" s="49">
        <v>0</v>
      </c>
      <c r="U14" s="49">
        <v>0</v>
      </c>
      <c r="V14" s="48">
        <v>0</v>
      </c>
      <c r="W14" s="49">
        <v>60</v>
      </c>
      <c r="X14" s="47">
        <v>17</v>
      </c>
      <c r="Y14" s="47">
        <v>0</v>
      </c>
      <c r="Z14" s="47">
        <v>0</v>
      </c>
      <c r="AA14" s="80">
        <v>44</v>
      </c>
      <c r="AB14" s="122">
        <f t="shared" si="1"/>
        <v>217</v>
      </c>
      <c r="AC14" s="97">
        <f t="shared" si="2"/>
        <v>110</v>
      </c>
      <c r="AD14" s="21">
        <f t="shared" si="0"/>
        <v>327</v>
      </c>
      <c r="AE14" s="39"/>
    </row>
    <row r="15" spans="1:31" s="10" customFormat="1" ht="19.5" customHeight="1" thickBot="1" thickTop="1">
      <c r="A15" s="40">
        <v>13</v>
      </c>
      <c r="B15" s="6" t="s">
        <v>27</v>
      </c>
      <c r="C15" s="7" t="s">
        <v>21</v>
      </c>
      <c r="D15" s="49">
        <v>0</v>
      </c>
      <c r="E15" s="49">
        <v>0</v>
      </c>
      <c r="F15" s="48">
        <v>0</v>
      </c>
      <c r="G15" s="49">
        <v>60</v>
      </c>
      <c r="H15" s="48">
        <v>0</v>
      </c>
      <c r="I15" s="47">
        <v>100</v>
      </c>
      <c r="J15" s="47">
        <v>40</v>
      </c>
      <c r="K15" s="44">
        <v>0</v>
      </c>
      <c r="L15" s="43">
        <v>46</v>
      </c>
      <c r="M15" s="48">
        <v>0</v>
      </c>
      <c r="N15" s="49">
        <v>0</v>
      </c>
      <c r="O15" s="48">
        <v>0</v>
      </c>
      <c r="P15" s="48">
        <v>0</v>
      </c>
      <c r="Q15" s="48">
        <v>0</v>
      </c>
      <c r="R15" s="47">
        <v>0</v>
      </c>
      <c r="S15" s="49">
        <v>0</v>
      </c>
      <c r="T15" s="49">
        <v>0</v>
      </c>
      <c r="U15" s="49">
        <v>0</v>
      </c>
      <c r="V15" s="48">
        <v>0</v>
      </c>
      <c r="W15" s="49">
        <v>60</v>
      </c>
      <c r="X15" s="47">
        <v>14</v>
      </c>
      <c r="Y15" s="47">
        <v>5</v>
      </c>
      <c r="Z15" s="47">
        <v>17</v>
      </c>
      <c r="AA15" s="80">
        <v>10</v>
      </c>
      <c r="AB15" s="122">
        <f t="shared" si="1"/>
        <v>296</v>
      </c>
      <c r="AC15" s="97">
        <f t="shared" si="2"/>
        <v>56</v>
      </c>
      <c r="AD15" s="21">
        <f>SUM(AB15:AC15)</f>
        <v>352</v>
      </c>
      <c r="AE15" s="39"/>
    </row>
    <row r="16" spans="1:31" s="10" customFormat="1" ht="19.5" customHeight="1" thickBot="1" thickTop="1">
      <c r="A16" s="40">
        <v>14</v>
      </c>
      <c r="B16" s="6" t="s">
        <v>25</v>
      </c>
      <c r="C16" s="7" t="s">
        <v>52</v>
      </c>
      <c r="D16" s="49">
        <v>0</v>
      </c>
      <c r="E16" s="49">
        <v>0</v>
      </c>
      <c r="F16" s="48">
        <v>60</v>
      </c>
      <c r="G16" s="49">
        <v>0</v>
      </c>
      <c r="H16" s="48">
        <v>0</v>
      </c>
      <c r="I16" s="47">
        <v>20</v>
      </c>
      <c r="J16" s="47">
        <v>40</v>
      </c>
      <c r="K16" s="44">
        <v>60</v>
      </c>
      <c r="L16" s="43">
        <v>16</v>
      </c>
      <c r="M16" s="48">
        <v>0</v>
      </c>
      <c r="N16" s="49">
        <v>0</v>
      </c>
      <c r="O16" s="48">
        <v>60</v>
      </c>
      <c r="P16" s="42">
        <v>60</v>
      </c>
      <c r="Q16" s="48">
        <v>0</v>
      </c>
      <c r="R16" s="47">
        <v>0</v>
      </c>
      <c r="S16" s="49">
        <v>0</v>
      </c>
      <c r="T16" s="49">
        <v>0</v>
      </c>
      <c r="U16" s="49">
        <v>0</v>
      </c>
      <c r="V16" s="48">
        <v>0</v>
      </c>
      <c r="W16" s="49">
        <v>60</v>
      </c>
      <c r="X16" s="47">
        <v>18</v>
      </c>
      <c r="Y16" s="47">
        <v>0</v>
      </c>
      <c r="Z16" s="47">
        <v>0</v>
      </c>
      <c r="AA16" s="80">
        <v>0</v>
      </c>
      <c r="AB16" s="122">
        <f t="shared" si="1"/>
        <v>378</v>
      </c>
      <c r="AC16" s="97">
        <f t="shared" si="2"/>
        <v>16</v>
      </c>
      <c r="AD16" s="21">
        <f>SUM(AB16:AC16)</f>
        <v>394</v>
      </c>
      <c r="AE16" s="39"/>
    </row>
    <row r="17" spans="1:31" s="10" customFormat="1" ht="19.5" customHeight="1" thickBot="1" thickTop="1">
      <c r="A17" s="40">
        <v>15</v>
      </c>
      <c r="B17" s="6" t="s">
        <v>25</v>
      </c>
      <c r="C17" s="7" t="s">
        <v>53</v>
      </c>
      <c r="D17" s="49">
        <v>0</v>
      </c>
      <c r="E17" s="49">
        <v>0</v>
      </c>
      <c r="F17" s="48">
        <v>60</v>
      </c>
      <c r="G17" s="49">
        <v>60</v>
      </c>
      <c r="H17" s="48">
        <v>0</v>
      </c>
      <c r="I17" s="47">
        <v>0</v>
      </c>
      <c r="J17" s="47">
        <v>20</v>
      </c>
      <c r="K17" s="44">
        <v>0</v>
      </c>
      <c r="L17" s="43">
        <v>34</v>
      </c>
      <c r="M17" s="48">
        <v>60</v>
      </c>
      <c r="N17" s="49">
        <v>0</v>
      </c>
      <c r="O17" s="48">
        <v>0</v>
      </c>
      <c r="P17" s="48">
        <v>0</v>
      </c>
      <c r="Q17" s="48">
        <v>0</v>
      </c>
      <c r="R17" s="47">
        <v>0</v>
      </c>
      <c r="S17" s="49">
        <v>0</v>
      </c>
      <c r="T17" s="49">
        <v>0</v>
      </c>
      <c r="U17" s="49">
        <v>60</v>
      </c>
      <c r="V17" s="48">
        <v>0</v>
      </c>
      <c r="W17" s="49">
        <v>60</v>
      </c>
      <c r="X17" s="47">
        <v>13</v>
      </c>
      <c r="Y17" s="47">
        <v>0</v>
      </c>
      <c r="Z17" s="47">
        <v>0</v>
      </c>
      <c r="AA17" s="80">
        <v>38</v>
      </c>
      <c r="AB17" s="122">
        <f t="shared" si="1"/>
        <v>333</v>
      </c>
      <c r="AC17" s="97">
        <f t="shared" si="2"/>
        <v>72</v>
      </c>
      <c r="AD17" s="21">
        <f t="shared" si="0"/>
        <v>405</v>
      </c>
      <c r="AE17" s="39"/>
    </row>
    <row r="18" spans="1:31" s="10" customFormat="1" ht="19.5" customHeight="1" thickBot="1" thickTop="1">
      <c r="A18" s="40">
        <v>16</v>
      </c>
      <c r="B18" s="6" t="s">
        <v>25</v>
      </c>
      <c r="C18" s="10" t="s">
        <v>54</v>
      </c>
      <c r="D18" s="49">
        <v>0</v>
      </c>
      <c r="E18" s="49">
        <v>60</v>
      </c>
      <c r="F18" s="48">
        <v>0</v>
      </c>
      <c r="G18" s="49">
        <v>60</v>
      </c>
      <c r="H18" s="48">
        <v>0</v>
      </c>
      <c r="I18" s="47">
        <v>20</v>
      </c>
      <c r="J18" s="47">
        <v>20</v>
      </c>
      <c r="K18" s="44">
        <v>0</v>
      </c>
      <c r="L18" s="43">
        <v>38</v>
      </c>
      <c r="M18" s="48">
        <v>0</v>
      </c>
      <c r="N18" s="49">
        <v>0</v>
      </c>
      <c r="O18" s="48">
        <v>0</v>
      </c>
      <c r="P18" s="48">
        <v>0</v>
      </c>
      <c r="Q18" s="48">
        <v>0</v>
      </c>
      <c r="R18" s="47">
        <v>0</v>
      </c>
      <c r="S18" s="49">
        <v>0</v>
      </c>
      <c r="T18" s="49">
        <v>60</v>
      </c>
      <c r="U18" s="49">
        <v>0</v>
      </c>
      <c r="V18" s="48">
        <v>0</v>
      </c>
      <c r="W18" s="49">
        <v>60</v>
      </c>
      <c r="X18" s="47">
        <v>0</v>
      </c>
      <c r="Y18" s="47">
        <v>0</v>
      </c>
      <c r="Z18" s="47">
        <v>1</v>
      </c>
      <c r="AA18" s="80">
        <v>96</v>
      </c>
      <c r="AB18" s="122">
        <f t="shared" si="1"/>
        <v>281</v>
      </c>
      <c r="AC18" s="97">
        <f t="shared" si="2"/>
        <v>134</v>
      </c>
      <c r="AD18" s="21">
        <f t="shared" si="0"/>
        <v>415</v>
      </c>
      <c r="AE18" s="39"/>
    </row>
    <row r="19" spans="1:31" s="10" customFormat="1" ht="19.5" customHeight="1" thickBot="1" thickTop="1">
      <c r="A19" s="40">
        <v>17</v>
      </c>
      <c r="B19" s="6" t="s">
        <v>27</v>
      </c>
      <c r="C19" s="7" t="s">
        <v>3</v>
      </c>
      <c r="D19" s="49">
        <v>0</v>
      </c>
      <c r="E19" s="49">
        <v>0</v>
      </c>
      <c r="F19" s="48">
        <v>0</v>
      </c>
      <c r="G19" s="49">
        <v>0</v>
      </c>
      <c r="H19" s="48">
        <v>0</v>
      </c>
      <c r="I19" s="47">
        <v>20</v>
      </c>
      <c r="J19" s="47">
        <v>40</v>
      </c>
      <c r="K19" s="49">
        <v>0</v>
      </c>
      <c r="L19" s="43">
        <v>132</v>
      </c>
      <c r="M19" s="48">
        <v>0</v>
      </c>
      <c r="N19" s="49">
        <v>0</v>
      </c>
      <c r="O19" s="48">
        <v>0</v>
      </c>
      <c r="P19" s="42">
        <v>60</v>
      </c>
      <c r="Q19" s="48">
        <v>0</v>
      </c>
      <c r="R19" s="47">
        <v>0</v>
      </c>
      <c r="S19" s="49">
        <v>0</v>
      </c>
      <c r="T19" s="49">
        <v>60</v>
      </c>
      <c r="U19" s="49">
        <v>0</v>
      </c>
      <c r="V19" s="48">
        <v>0</v>
      </c>
      <c r="W19" s="49">
        <v>60</v>
      </c>
      <c r="X19" s="47">
        <v>7</v>
      </c>
      <c r="Y19" s="47">
        <v>0</v>
      </c>
      <c r="Z19" s="47">
        <v>13</v>
      </c>
      <c r="AA19" s="80">
        <v>88</v>
      </c>
      <c r="AB19" s="122">
        <f t="shared" si="1"/>
        <v>260</v>
      </c>
      <c r="AC19" s="97">
        <f t="shared" si="2"/>
        <v>220</v>
      </c>
      <c r="AD19" s="21">
        <f t="shared" si="0"/>
        <v>480</v>
      </c>
      <c r="AE19" s="39"/>
    </row>
    <row r="20" spans="1:31" s="10" customFormat="1" ht="19.5" customHeight="1" thickBot="1" thickTop="1">
      <c r="A20" s="40">
        <v>18</v>
      </c>
      <c r="B20" s="6" t="s">
        <v>51</v>
      </c>
      <c r="C20" s="7" t="s">
        <v>12</v>
      </c>
      <c r="D20" s="49">
        <v>0</v>
      </c>
      <c r="E20" s="49">
        <v>0</v>
      </c>
      <c r="F20" s="48">
        <v>60</v>
      </c>
      <c r="G20" s="49">
        <v>0</v>
      </c>
      <c r="H20" s="48">
        <v>0</v>
      </c>
      <c r="I20" s="47">
        <v>20</v>
      </c>
      <c r="J20" s="47">
        <v>80</v>
      </c>
      <c r="K20" s="49">
        <v>0</v>
      </c>
      <c r="L20" s="43">
        <v>4</v>
      </c>
      <c r="M20" s="48">
        <v>0</v>
      </c>
      <c r="N20" s="49">
        <v>0</v>
      </c>
      <c r="O20" s="48">
        <v>0</v>
      </c>
      <c r="P20" s="48">
        <v>0</v>
      </c>
      <c r="Q20" s="48">
        <v>0</v>
      </c>
      <c r="R20" s="47">
        <v>30</v>
      </c>
      <c r="S20" s="49">
        <v>60</v>
      </c>
      <c r="T20" s="49">
        <v>60</v>
      </c>
      <c r="U20" s="49">
        <v>0</v>
      </c>
      <c r="V20" s="48">
        <v>60</v>
      </c>
      <c r="W20" s="49">
        <v>60</v>
      </c>
      <c r="X20" s="47">
        <v>60</v>
      </c>
      <c r="Y20" s="47">
        <v>25</v>
      </c>
      <c r="Z20" s="47">
        <v>17</v>
      </c>
      <c r="AA20" s="80">
        <v>84</v>
      </c>
      <c r="AB20" s="122">
        <f t="shared" si="1"/>
        <v>532</v>
      </c>
      <c r="AC20" s="97">
        <f t="shared" si="2"/>
        <v>88</v>
      </c>
      <c r="AD20" s="21">
        <f t="shared" si="0"/>
        <v>620</v>
      </c>
      <c r="AE20" s="39"/>
    </row>
    <row r="21" spans="1:31" s="10" customFormat="1" ht="19.5" customHeight="1" thickBot="1" thickTop="1">
      <c r="A21" s="40">
        <v>19</v>
      </c>
      <c r="B21" s="6" t="s">
        <v>25</v>
      </c>
      <c r="C21" s="7" t="s">
        <v>55</v>
      </c>
      <c r="D21" s="53">
        <v>0</v>
      </c>
      <c r="E21" s="53">
        <v>0</v>
      </c>
      <c r="F21" s="51">
        <v>60</v>
      </c>
      <c r="G21" s="53">
        <v>0</v>
      </c>
      <c r="H21" s="51">
        <v>0</v>
      </c>
      <c r="I21" s="50">
        <v>40</v>
      </c>
      <c r="J21" s="50">
        <v>80</v>
      </c>
      <c r="K21" s="44">
        <v>0</v>
      </c>
      <c r="L21" s="52">
        <v>104</v>
      </c>
      <c r="M21" s="51">
        <v>0</v>
      </c>
      <c r="N21" s="53">
        <v>0</v>
      </c>
      <c r="O21" s="51">
        <v>0</v>
      </c>
      <c r="P21" s="48">
        <v>0</v>
      </c>
      <c r="Q21" s="48">
        <v>0</v>
      </c>
      <c r="R21" s="50">
        <v>0</v>
      </c>
      <c r="S21" s="53">
        <v>0</v>
      </c>
      <c r="T21" s="53">
        <v>60</v>
      </c>
      <c r="U21" s="49">
        <v>0</v>
      </c>
      <c r="V21" s="51">
        <v>60</v>
      </c>
      <c r="W21" s="53">
        <v>60</v>
      </c>
      <c r="X21" s="50">
        <v>0</v>
      </c>
      <c r="Y21" s="50">
        <v>0</v>
      </c>
      <c r="Z21" s="50">
        <v>13</v>
      </c>
      <c r="AA21" s="81">
        <v>146</v>
      </c>
      <c r="AB21" s="122">
        <f t="shared" si="1"/>
        <v>373</v>
      </c>
      <c r="AC21" s="97">
        <f t="shared" si="2"/>
        <v>250</v>
      </c>
      <c r="AD21" s="21">
        <f t="shared" si="0"/>
        <v>623</v>
      </c>
      <c r="AE21" s="39"/>
    </row>
    <row r="22" spans="1:31" s="10" customFormat="1" ht="19.5" customHeight="1" thickBot="1" thickTop="1">
      <c r="A22" s="40">
        <v>20</v>
      </c>
      <c r="B22" s="6" t="s">
        <v>25</v>
      </c>
      <c r="C22" s="7" t="s">
        <v>56</v>
      </c>
      <c r="D22" s="53">
        <v>0</v>
      </c>
      <c r="E22" s="53">
        <v>60</v>
      </c>
      <c r="F22" s="51">
        <v>0</v>
      </c>
      <c r="G22" s="53">
        <v>60</v>
      </c>
      <c r="H22" s="51">
        <v>0</v>
      </c>
      <c r="I22" s="50">
        <v>20</v>
      </c>
      <c r="J22" s="50">
        <v>60</v>
      </c>
      <c r="K22" s="44">
        <v>0</v>
      </c>
      <c r="L22" s="52">
        <v>28</v>
      </c>
      <c r="M22" s="51">
        <v>60</v>
      </c>
      <c r="N22" s="53">
        <v>100</v>
      </c>
      <c r="O22" s="51">
        <v>60</v>
      </c>
      <c r="P22" s="42">
        <v>60</v>
      </c>
      <c r="Q22" s="48">
        <v>0</v>
      </c>
      <c r="R22" s="50">
        <v>0</v>
      </c>
      <c r="S22" s="53">
        <v>0</v>
      </c>
      <c r="T22" s="53">
        <v>0</v>
      </c>
      <c r="U22" s="49">
        <v>0</v>
      </c>
      <c r="V22" s="51">
        <v>0</v>
      </c>
      <c r="W22" s="53">
        <v>60</v>
      </c>
      <c r="X22" s="50">
        <v>60</v>
      </c>
      <c r="Y22" s="50">
        <v>40</v>
      </c>
      <c r="Z22" s="50">
        <v>9</v>
      </c>
      <c r="AA22" s="81">
        <v>24</v>
      </c>
      <c r="AB22" s="122">
        <f t="shared" si="1"/>
        <v>649</v>
      </c>
      <c r="AC22" s="97">
        <f t="shared" si="2"/>
        <v>52</v>
      </c>
      <c r="AD22" s="21">
        <f>SUM(AB22:AC22)</f>
        <v>701</v>
      </c>
      <c r="AE22" s="39"/>
    </row>
    <row r="23" spans="1:31" s="10" customFormat="1" ht="19.5" customHeight="1" thickTop="1">
      <c r="A23" s="40">
        <v>21</v>
      </c>
      <c r="B23" s="6" t="s">
        <v>26</v>
      </c>
      <c r="C23" s="7" t="s">
        <v>57</v>
      </c>
      <c r="D23" s="53">
        <v>0</v>
      </c>
      <c r="E23" s="53">
        <v>60</v>
      </c>
      <c r="F23" s="51">
        <v>0</v>
      </c>
      <c r="G23" s="53">
        <v>0</v>
      </c>
      <c r="H23" s="51">
        <v>0</v>
      </c>
      <c r="I23" s="50">
        <v>20</v>
      </c>
      <c r="J23" s="50">
        <v>150</v>
      </c>
      <c r="K23" s="49">
        <v>0</v>
      </c>
      <c r="L23" s="52">
        <v>74</v>
      </c>
      <c r="M23" s="51">
        <v>60</v>
      </c>
      <c r="N23" s="53">
        <v>100</v>
      </c>
      <c r="O23" s="51">
        <v>60</v>
      </c>
      <c r="P23" s="48">
        <v>60</v>
      </c>
      <c r="Q23" s="48">
        <v>0</v>
      </c>
      <c r="R23" s="50">
        <v>30</v>
      </c>
      <c r="S23" s="53">
        <v>60</v>
      </c>
      <c r="T23" s="53">
        <v>0</v>
      </c>
      <c r="U23" s="49">
        <v>0</v>
      </c>
      <c r="V23" s="51">
        <v>60</v>
      </c>
      <c r="W23" s="53">
        <v>100</v>
      </c>
      <c r="X23" s="50">
        <v>55</v>
      </c>
      <c r="Y23" s="50">
        <v>5</v>
      </c>
      <c r="Z23" s="50">
        <v>17</v>
      </c>
      <c r="AA23" s="81">
        <v>142</v>
      </c>
      <c r="AB23" s="122">
        <f t="shared" si="1"/>
        <v>837</v>
      </c>
      <c r="AC23" s="97">
        <f t="shared" si="2"/>
        <v>216</v>
      </c>
      <c r="AD23" s="21">
        <f>SUM(AB23:AC23)</f>
        <v>1053</v>
      </c>
      <c r="AE23" s="39"/>
    </row>
    <row r="24" spans="1:31" s="10" customFormat="1" ht="19.5" customHeight="1">
      <c r="A24" s="82"/>
      <c r="B24" s="83"/>
      <c r="C24" s="84"/>
      <c r="D24" s="85"/>
      <c r="E24" s="85"/>
      <c r="F24" s="86"/>
      <c r="G24" s="85"/>
      <c r="H24" s="86"/>
      <c r="I24" s="87"/>
      <c r="J24" s="87"/>
      <c r="K24" s="85"/>
      <c r="L24" s="88"/>
      <c r="M24" s="85"/>
      <c r="N24" s="85"/>
      <c r="O24" s="86"/>
      <c r="P24" s="86"/>
      <c r="Q24" s="86"/>
      <c r="R24" s="87"/>
      <c r="S24" s="85"/>
      <c r="T24" s="85"/>
      <c r="U24" s="85"/>
      <c r="V24" s="86"/>
      <c r="W24" s="85"/>
      <c r="X24" s="87"/>
      <c r="Y24" s="87"/>
      <c r="Z24" s="87"/>
      <c r="AA24" s="89"/>
      <c r="AB24" s="123"/>
      <c r="AC24" s="65"/>
      <c r="AD24" s="90"/>
      <c r="AE24" s="39"/>
    </row>
  </sheetData>
  <sheetProtection/>
  <mergeCells count="2">
    <mergeCell ref="A1:A2"/>
    <mergeCell ref="B1:B2"/>
  </mergeCells>
  <printOptions horizontalCentered="1" verticalCentered="1"/>
  <pageMargins left="0.1968503937007874" right="0.1968503937007874" top="0.31496062992125984" bottom="0.31496062992125984" header="0.1968503937007874" footer="0.1968503937007874"/>
  <pageSetup horizontalDpi="600" verticalDpi="600" orientation="landscape" paperSize="9" scale="75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Normal="75" zoomScaleSheetLayoutView="100" zoomScalePageLayoutView="0" workbookViewId="0" topLeftCell="A1">
      <pane xSplit="4" ySplit="2" topLeftCell="H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B1" sqref="AB1:AB16384"/>
    </sheetView>
  </sheetViews>
  <sheetFormatPr defaultColWidth="9.00390625" defaultRowHeight="12.75"/>
  <cols>
    <col min="1" max="1" width="5.125" style="1" customWidth="1"/>
    <col min="2" max="2" width="6.00390625" style="1" customWidth="1"/>
    <col min="3" max="3" width="24.00390625" style="11" customWidth="1"/>
    <col min="4" max="5" width="5.125" style="25" customWidth="1"/>
    <col min="6" max="6" width="5.125" style="4" customWidth="1"/>
    <col min="7" max="7" width="5.125" style="25" customWidth="1"/>
    <col min="8" max="8" width="5.125" style="4" customWidth="1"/>
    <col min="9" max="10" width="5.125" style="15" customWidth="1"/>
    <col min="11" max="11" width="5.125" style="25" customWidth="1"/>
    <col min="12" max="12" width="5.75390625" style="27" customWidth="1"/>
    <col min="13" max="13" width="5.125" style="4" customWidth="1"/>
    <col min="14" max="14" width="5.125" style="25" customWidth="1"/>
    <col min="15" max="17" width="5.125" style="4" customWidth="1"/>
    <col min="18" max="18" width="5.125" style="15" customWidth="1"/>
    <col min="19" max="19" width="6.125" style="25" customWidth="1"/>
    <col min="20" max="20" width="5.125" style="25" customWidth="1"/>
    <col min="21" max="21" width="5.125" style="15" customWidth="1"/>
    <col min="22" max="22" width="5.125" style="4" customWidth="1"/>
    <col min="23" max="23" width="5.125" style="25" customWidth="1"/>
    <col min="24" max="26" width="5.125" style="15" customWidth="1"/>
    <col min="27" max="27" width="6.00390625" style="30" bestFit="1" customWidth="1"/>
    <col min="28" max="28" width="8.75390625" style="124" customWidth="1"/>
    <col min="29" max="29" width="6.375" style="66" customWidth="1"/>
    <col min="30" max="30" width="9.00390625" style="22" customWidth="1"/>
    <col min="31" max="16384" width="9.125" style="1" customWidth="1"/>
  </cols>
  <sheetData>
    <row r="1" spans="1:31" ht="153.75" customHeight="1" thickTop="1">
      <c r="A1" s="127" t="s">
        <v>9</v>
      </c>
      <c r="B1" s="129" t="s">
        <v>13</v>
      </c>
      <c r="C1" s="12" t="s">
        <v>2</v>
      </c>
      <c r="D1" s="23" t="s">
        <v>46</v>
      </c>
      <c r="E1" s="23" t="s">
        <v>31</v>
      </c>
      <c r="F1" s="23" t="s">
        <v>32</v>
      </c>
      <c r="G1" s="23" t="s">
        <v>33</v>
      </c>
      <c r="H1" s="23" t="s">
        <v>34</v>
      </c>
      <c r="I1" s="14" t="s">
        <v>35</v>
      </c>
      <c r="J1" s="16" t="s">
        <v>36</v>
      </c>
      <c r="K1" s="23" t="s">
        <v>37</v>
      </c>
      <c r="L1" s="26" t="s">
        <v>4</v>
      </c>
      <c r="M1" s="23" t="s">
        <v>33</v>
      </c>
      <c r="N1" s="23" t="s">
        <v>33</v>
      </c>
      <c r="O1" s="23" t="s">
        <v>33</v>
      </c>
      <c r="P1" s="23" t="s">
        <v>33</v>
      </c>
      <c r="Q1" s="23" t="s">
        <v>38</v>
      </c>
      <c r="R1" s="14" t="s">
        <v>39</v>
      </c>
      <c r="S1" s="23" t="s">
        <v>33</v>
      </c>
      <c r="T1" s="23" t="s">
        <v>37</v>
      </c>
      <c r="U1" s="23" t="s">
        <v>33</v>
      </c>
      <c r="V1" s="24" t="s">
        <v>40</v>
      </c>
      <c r="W1" s="23" t="s">
        <v>41</v>
      </c>
      <c r="X1" s="16" t="s">
        <v>42</v>
      </c>
      <c r="Y1" s="14" t="s">
        <v>43</v>
      </c>
      <c r="Z1" s="16" t="s">
        <v>44</v>
      </c>
      <c r="AA1" s="28" t="s">
        <v>97</v>
      </c>
      <c r="AB1" s="120" t="s">
        <v>98</v>
      </c>
      <c r="AC1" s="64" t="s">
        <v>99</v>
      </c>
      <c r="AD1" s="18" t="s">
        <v>0</v>
      </c>
      <c r="AE1" s="8"/>
    </row>
    <row r="2" spans="1:31" s="2" customFormat="1" ht="37.5" customHeight="1" thickBot="1">
      <c r="A2" s="128"/>
      <c r="B2" s="130"/>
      <c r="C2" s="9" t="s">
        <v>1</v>
      </c>
      <c r="D2" s="56" t="s">
        <v>47</v>
      </c>
      <c r="E2" s="56">
        <v>1</v>
      </c>
      <c r="F2" s="5">
        <v>2</v>
      </c>
      <c r="G2" s="56">
        <v>3</v>
      </c>
      <c r="H2" s="56">
        <v>4</v>
      </c>
      <c r="I2" s="17">
        <v>5</v>
      </c>
      <c r="J2" s="17">
        <v>6</v>
      </c>
      <c r="K2" s="56">
        <v>7</v>
      </c>
      <c r="L2" s="5">
        <v>8</v>
      </c>
      <c r="M2" s="56">
        <v>9</v>
      </c>
      <c r="N2" s="56">
        <v>10</v>
      </c>
      <c r="O2" s="5">
        <v>11</v>
      </c>
      <c r="P2" s="56">
        <v>12</v>
      </c>
      <c r="Q2" s="56">
        <v>13</v>
      </c>
      <c r="R2" s="17">
        <v>14</v>
      </c>
      <c r="S2" s="56">
        <v>15</v>
      </c>
      <c r="T2" s="56">
        <v>16</v>
      </c>
      <c r="U2" s="5">
        <v>17</v>
      </c>
      <c r="V2" s="56">
        <v>18</v>
      </c>
      <c r="W2" s="56">
        <v>19</v>
      </c>
      <c r="X2" s="17">
        <v>20</v>
      </c>
      <c r="Y2" s="17">
        <v>21</v>
      </c>
      <c r="Z2" s="17">
        <v>22</v>
      </c>
      <c r="AA2" s="29"/>
      <c r="AB2" s="121"/>
      <c r="AC2" s="93"/>
      <c r="AD2" s="94"/>
      <c r="AE2" s="3"/>
    </row>
    <row r="3" spans="1:31" s="10" customFormat="1" ht="19.5" customHeight="1" thickBot="1" thickTop="1">
      <c r="A3" s="54">
        <v>1</v>
      </c>
      <c r="B3" s="13" t="s">
        <v>58</v>
      </c>
      <c r="C3" s="13" t="s">
        <v>59</v>
      </c>
      <c r="D3" s="38">
        <v>0</v>
      </c>
      <c r="E3" s="38">
        <v>0</v>
      </c>
      <c r="F3" s="34">
        <v>0</v>
      </c>
      <c r="G3" s="38">
        <v>0</v>
      </c>
      <c r="H3" s="35">
        <v>0</v>
      </c>
      <c r="I3" s="33">
        <v>40</v>
      </c>
      <c r="J3" s="59">
        <v>0</v>
      </c>
      <c r="K3" s="38">
        <v>0</v>
      </c>
      <c r="L3" s="36">
        <v>2</v>
      </c>
      <c r="M3" s="95">
        <v>0</v>
      </c>
      <c r="N3" s="38">
        <v>0</v>
      </c>
      <c r="O3" s="34">
        <v>0</v>
      </c>
      <c r="P3" s="34">
        <v>0</v>
      </c>
      <c r="Q3" s="34">
        <v>0</v>
      </c>
      <c r="R3" s="33">
        <v>30</v>
      </c>
      <c r="S3" s="38">
        <v>60</v>
      </c>
      <c r="T3" s="37">
        <v>60</v>
      </c>
      <c r="U3" s="38">
        <v>0</v>
      </c>
      <c r="V3" s="34">
        <v>0</v>
      </c>
      <c r="W3" s="38">
        <v>60</v>
      </c>
      <c r="X3" s="33">
        <v>1</v>
      </c>
      <c r="Y3" s="33">
        <v>0</v>
      </c>
      <c r="Z3" s="33">
        <v>0</v>
      </c>
      <c r="AA3" s="96">
        <v>28</v>
      </c>
      <c r="AB3" s="122">
        <f>(D3+E3+F3+G3+H3+I3+J3+K3+M3+N3+O3+P3+Q3+R3+S3+T3+U3+V3+W3+X3+Y3+Z3)</f>
        <v>251</v>
      </c>
      <c r="AC3" s="97">
        <f>SUM(L3+AA3)</f>
        <v>30</v>
      </c>
      <c r="AD3" s="20">
        <f>SUM(AB3:AC3)</f>
        <v>281</v>
      </c>
      <c r="AE3" s="39"/>
    </row>
    <row r="4" spans="1:31" s="46" customFormat="1" ht="19.5" customHeight="1" thickBot="1" thickTop="1">
      <c r="A4" s="98">
        <v>2</v>
      </c>
      <c r="B4" s="6" t="s">
        <v>58</v>
      </c>
      <c r="C4" s="10" t="s">
        <v>60</v>
      </c>
      <c r="D4" s="44">
        <v>0</v>
      </c>
      <c r="E4" s="44">
        <v>0</v>
      </c>
      <c r="F4" s="42">
        <v>60</v>
      </c>
      <c r="G4" s="44">
        <v>60</v>
      </c>
      <c r="H4" s="42">
        <v>0</v>
      </c>
      <c r="I4" s="41">
        <v>20</v>
      </c>
      <c r="J4" s="41">
        <v>60</v>
      </c>
      <c r="K4" s="44">
        <v>0</v>
      </c>
      <c r="L4" s="43">
        <v>102</v>
      </c>
      <c r="M4" s="42">
        <v>0</v>
      </c>
      <c r="N4" s="44">
        <v>0</v>
      </c>
      <c r="O4" s="42">
        <v>0</v>
      </c>
      <c r="P4" s="42">
        <v>60</v>
      </c>
      <c r="Q4" s="42">
        <v>0</v>
      </c>
      <c r="R4" s="41">
        <v>30</v>
      </c>
      <c r="S4" s="44">
        <v>60</v>
      </c>
      <c r="T4" s="44">
        <v>0</v>
      </c>
      <c r="U4" s="49">
        <v>0</v>
      </c>
      <c r="V4" s="42">
        <v>0</v>
      </c>
      <c r="W4" s="44">
        <v>60</v>
      </c>
      <c r="X4" s="41">
        <v>19</v>
      </c>
      <c r="Y4" s="41">
        <v>35</v>
      </c>
      <c r="Z4" s="41">
        <v>5</v>
      </c>
      <c r="AA4" s="79">
        <v>76</v>
      </c>
      <c r="AB4" s="122">
        <f>(D4+E4+F4+G4+H4+I4+J4+K4+M4+N4+O4+P4+Q4+R4+S4+T4+U4+V4+W4+X4+Y4+Z4)</f>
        <v>469</v>
      </c>
      <c r="AC4" s="97">
        <f>SUM(L4+AA4)</f>
        <v>178</v>
      </c>
      <c r="AD4" s="21">
        <f>SUM(AB4:AC4)</f>
        <v>647</v>
      </c>
      <c r="AE4" s="45"/>
    </row>
    <row r="5" spans="1:31" s="10" customFormat="1" ht="19.5" customHeight="1" thickBot="1" thickTop="1">
      <c r="A5" s="99">
        <v>3</v>
      </c>
      <c r="B5" s="6" t="s">
        <v>28</v>
      </c>
      <c r="C5" s="7" t="s">
        <v>15</v>
      </c>
      <c r="D5" s="49">
        <v>0</v>
      </c>
      <c r="E5" s="49">
        <v>0</v>
      </c>
      <c r="F5" s="48">
        <v>60</v>
      </c>
      <c r="G5" s="49">
        <v>0</v>
      </c>
      <c r="H5" s="48">
        <v>0</v>
      </c>
      <c r="I5" s="47">
        <v>40</v>
      </c>
      <c r="J5" s="47">
        <v>100</v>
      </c>
      <c r="K5" s="44">
        <v>0</v>
      </c>
      <c r="L5" s="43">
        <v>66</v>
      </c>
      <c r="M5" s="48">
        <v>0</v>
      </c>
      <c r="N5" s="49">
        <v>0</v>
      </c>
      <c r="O5" s="48">
        <v>0</v>
      </c>
      <c r="P5" s="48">
        <v>0</v>
      </c>
      <c r="Q5" s="48">
        <v>0</v>
      </c>
      <c r="R5" s="47">
        <v>30</v>
      </c>
      <c r="S5" s="49">
        <v>60</v>
      </c>
      <c r="T5" s="49">
        <v>60</v>
      </c>
      <c r="U5" s="44">
        <v>60</v>
      </c>
      <c r="V5" s="48">
        <v>0</v>
      </c>
      <c r="W5" s="49">
        <v>60</v>
      </c>
      <c r="X5" s="47">
        <v>0</v>
      </c>
      <c r="Y5" s="47">
        <v>20</v>
      </c>
      <c r="Z5" s="47">
        <v>9</v>
      </c>
      <c r="AA5" s="80">
        <v>82</v>
      </c>
      <c r="AB5" s="122">
        <f>(D5+E5+F5+G5+H5+I5+J5+K5+M5+N5+O5+P5+Q5+R5+S5+T5+U5+V5+W5+X5+Y5+Z5)</f>
        <v>499</v>
      </c>
      <c r="AC5" s="97">
        <f>SUM(L5+AA5)</f>
        <v>148</v>
      </c>
      <c r="AD5" s="21">
        <f>SUM(AB5:AC5)</f>
        <v>647</v>
      </c>
      <c r="AE5" s="39"/>
    </row>
    <row r="6" spans="1:31" s="10" customFormat="1" ht="19.5" customHeight="1" thickTop="1">
      <c r="A6" s="100">
        <v>4</v>
      </c>
      <c r="B6" s="6" t="s">
        <v>14</v>
      </c>
      <c r="C6" s="10" t="s">
        <v>61</v>
      </c>
      <c r="D6" s="49">
        <v>0</v>
      </c>
      <c r="E6" s="49">
        <v>0</v>
      </c>
      <c r="F6" s="48">
        <v>60</v>
      </c>
      <c r="G6" s="49">
        <v>60</v>
      </c>
      <c r="H6" s="48">
        <v>0</v>
      </c>
      <c r="I6" s="47">
        <v>40</v>
      </c>
      <c r="J6" s="47">
        <v>20</v>
      </c>
      <c r="K6" s="49">
        <v>0</v>
      </c>
      <c r="L6" s="43">
        <v>124</v>
      </c>
      <c r="M6" s="48">
        <v>0</v>
      </c>
      <c r="N6" s="49">
        <v>0</v>
      </c>
      <c r="O6" s="48">
        <v>0</v>
      </c>
      <c r="P6" s="48">
        <v>60</v>
      </c>
      <c r="Q6" s="48">
        <v>0</v>
      </c>
      <c r="R6" s="47">
        <v>30</v>
      </c>
      <c r="S6" s="49">
        <v>60</v>
      </c>
      <c r="T6" s="49">
        <v>0</v>
      </c>
      <c r="U6" s="44">
        <v>0</v>
      </c>
      <c r="V6" s="48">
        <v>0</v>
      </c>
      <c r="W6" s="49">
        <v>60</v>
      </c>
      <c r="X6" s="47">
        <v>16</v>
      </c>
      <c r="Y6" s="47">
        <v>5</v>
      </c>
      <c r="Z6" s="47">
        <v>5</v>
      </c>
      <c r="AA6" s="80">
        <v>114</v>
      </c>
      <c r="AB6" s="122">
        <f>(D6+E6+F6+G6+H6+I6+J6+K6+M6+N6+O6+P6+Q6+R6+S6+T6+U6+V6+W6+X6+Y6+Z6)</f>
        <v>416</v>
      </c>
      <c r="AC6" s="97">
        <f>SUM(L6+AA6)</f>
        <v>238</v>
      </c>
      <c r="AD6" s="21">
        <f>SUM(AB6:AC6)</f>
        <v>654</v>
      </c>
      <c r="AE6" s="39"/>
    </row>
    <row r="7" spans="1:31" s="10" customFormat="1" ht="19.5" customHeight="1">
      <c r="A7" s="82"/>
      <c r="B7" s="83"/>
      <c r="C7" s="84"/>
      <c r="D7" s="85"/>
      <c r="E7" s="85"/>
      <c r="F7" s="86"/>
      <c r="G7" s="85"/>
      <c r="H7" s="86"/>
      <c r="I7" s="87"/>
      <c r="J7" s="87"/>
      <c r="K7" s="85"/>
      <c r="L7" s="88"/>
      <c r="M7" s="85"/>
      <c r="N7" s="85"/>
      <c r="O7" s="86"/>
      <c r="P7" s="86"/>
      <c r="Q7" s="86"/>
      <c r="R7" s="87"/>
      <c r="S7" s="85"/>
      <c r="T7" s="85"/>
      <c r="U7" s="87"/>
      <c r="V7" s="86"/>
      <c r="W7" s="85"/>
      <c r="X7" s="87"/>
      <c r="Y7" s="87"/>
      <c r="Z7" s="87"/>
      <c r="AA7" s="89"/>
      <c r="AB7" s="123"/>
      <c r="AC7" s="65"/>
      <c r="AD7" s="90"/>
      <c r="AE7" s="39"/>
    </row>
  </sheetData>
  <sheetProtection/>
  <mergeCells count="2">
    <mergeCell ref="A1:A2"/>
    <mergeCell ref="B1:B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80" zoomScaleNormal="80" zoomScaleSheetLayoutView="75" zoomScalePageLayoutView="0" workbookViewId="0" topLeftCell="B1">
      <pane ySplit="2" topLeftCell="A3" activePane="bottomLeft" state="frozen"/>
      <selection pane="topLeft" activeCell="C1" sqref="C1"/>
      <selection pane="bottomLeft" activeCell="AG13" sqref="AG13"/>
    </sheetView>
  </sheetViews>
  <sheetFormatPr defaultColWidth="9.00390625" defaultRowHeight="12.75"/>
  <cols>
    <col min="1" max="1" width="5.125" style="1" customWidth="1"/>
    <col min="2" max="2" width="6.00390625" style="1" customWidth="1"/>
    <col min="3" max="3" width="24.00390625" style="11" customWidth="1"/>
    <col min="4" max="5" width="5.125" style="25" customWidth="1"/>
    <col min="6" max="6" width="5.125" style="4" customWidth="1"/>
    <col min="7" max="7" width="5.125" style="25" customWidth="1"/>
    <col min="8" max="8" width="5.125" style="4" customWidth="1"/>
    <col min="9" max="10" width="5.125" style="25" customWidth="1"/>
    <col min="11" max="11" width="5.75390625" style="27" customWidth="1"/>
    <col min="12" max="12" width="5.125" style="4" customWidth="1"/>
    <col min="13" max="13" width="5.125" style="25" customWidth="1"/>
    <col min="14" max="14" width="5.125" style="4" customWidth="1"/>
    <col min="15" max="15" width="5.125" style="15" customWidth="1"/>
    <col min="16" max="16" width="5.125" style="4" customWidth="1"/>
    <col min="17" max="17" width="5.125" style="15" customWidth="1"/>
    <col min="18" max="18" width="6.125" style="25" customWidth="1"/>
    <col min="19" max="20" width="5.125" style="25" customWidth="1"/>
    <col min="21" max="21" width="5.125" style="4" customWidth="1"/>
    <col min="22" max="22" width="5.125" style="25" customWidth="1"/>
    <col min="23" max="24" width="5.125" style="15" customWidth="1"/>
    <col min="25" max="25" width="6.00390625" style="30" bestFit="1" customWidth="1"/>
    <col min="26" max="26" width="8.75390625" style="124" customWidth="1"/>
    <col min="27" max="27" width="6.375" style="66" customWidth="1"/>
    <col min="28" max="28" width="9.00390625" style="22" customWidth="1"/>
    <col min="29" max="29" width="5.00390625" style="1" customWidth="1"/>
    <col min="30" max="30" width="9.125" style="1" customWidth="1"/>
    <col min="31" max="31" width="9.375" style="1" bestFit="1" customWidth="1"/>
    <col min="32" max="16384" width="9.125" style="1" customWidth="1"/>
  </cols>
  <sheetData>
    <row r="1" spans="1:32" ht="153.75" customHeight="1" thickBot="1" thickTop="1">
      <c r="A1" s="127" t="s">
        <v>9</v>
      </c>
      <c r="B1" s="129" t="s">
        <v>13</v>
      </c>
      <c r="C1" s="217" t="s">
        <v>45</v>
      </c>
      <c r="D1" s="218" t="s">
        <v>46</v>
      </c>
      <c r="E1" s="218" t="s">
        <v>31</v>
      </c>
      <c r="F1" s="218" t="s">
        <v>32</v>
      </c>
      <c r="G1" s="218" t="s">
        <v>33</v>
      </c>
      <c r="H1" s="218" t="s">
        <v>34</v>
      </c>
      <c r="I1" s="219" t="s">
        <v>37</v>
      </c>
      <c r="J1" s="218" t="s">
        <v>62</v>
      </c>
      <c r="K1" s="220" t="s">
        <v>4</v>
      </c>
      <c r="L1" s="218" t="s">
        <v>33</v>
      </c>
      <c r="M1" s="218" t="s">
        <v>33</v>
      </c>
      <c r="N1" s="218" t="s">
        <v>33</v>
      </c>
      <c r="O1" s="221" t="s">
        <v>43</v>
      </c>
      <c r="P1" s="218" t="s">
        <v>38</v>
      </c>
      <c r="Q1" s="222" t="s">
        <v>39</v>
      </c>
      <c r="R1" s="218" t="s">
        <v>33</v>
      </c>
      <c r="S1" s="218" t="s">
        <v>37</v>
      </c>
      <c r="T1" s="218" t="s">
        <v>33</v>
      </c>
      <c r="U1" s="219" t="s">
        <v>40</v>
      </c>
      <c r="V1" s="218" t="s">
        <v>41</v>
      </c>
      <c r="W1" s="221" t="s">
        <v>42</v>
      </c>
      <c r="X1" s="221" t="s">
        <v>44</v>
      </c>
      <c r="Y1" s="223" t="s">
        <v>97</v>
      </c>
      <c r="Z1" s="230" t="s">
        <v>98</v>
      </c>
      <c r="AA1" s="231" t="s">
        <v>99</v>
      </c>
      <c r="AB1" s="232" t="s">
        <v>0</v>
      </c>
      <c r="AC1" s="211"/>
      <c r="AD1" s="212" t="s">
        <v>103</v>
      </c>
      <c r="AE1" s="213"/>
      <c r="AF1" s="8"/>
    </row>
    <row r="2" spans="1:32" s="2" customFormat="1" ht="37.5" customHeight="1" thickBot="1">
      <c r="A2" s="128"/>
      <c r="B2" s="216"/>
      <c r="C2" s="224" t="s">
        <v>1</v>
      </c>
      <c r="D2" s="225" t="s">
        <v>47</v>
      </c>
      <c r="E2" s="225">
        <v>1</v>
      </c>
      <c r="F2" s="226">
        <v>2</v>
      </c>
      <c r="G2" s="225">
        <v>3</v>
      </c>
      <c r="H2" s="225">
        <v>4</v>
      </c>
      <c r="I2" s="226">
        <v>5</v>
      </c>
      <c r="J2" s="225">
        <v>6</v>
      </c>
      <c r="K2" s="225">
        <v>7</v>
      </c>
      <c r="L2" s="226">
        <v>8</v>
      </c>
      <c r="M2" s="225">
        <v>9</v>
      </c>
      <c r="N2" s="226">
        <v>10</v>
      </c>
      <c r="O2" s="227"/>
      <c r="P2" s="225">
        <v>11</v>
      </c>
      <c r="Q2" s="227">
        <v>12</v>
      </c>
      <c r="R2" s="225">
        <v>13</v>
      </c>
      <c r="S2" s="225">
        <v>14</v>
      </c>
      <c r="T2" s="225">
        <v>15</v>
      </c>
      <c r="U2" s="225">
        <v>16</v>
      </c>
      <c r="V2" s="225">
        <v>17</v>
      </c>
      <c r="W2" s="227">
        <v>18</v>
      </c>
      <c r="X2" s="227">
        <v>19</v>
      </c>
      <c r="Y2" s="228"/>
      <c r="Z2" s="233"/>
      <c r="AA2" s="234"/>
      <c r="AB2" s="235"/>
      <c r="AC2" s="229"/>
      <c r="AD2" s="214" t="s">
        <v>104</v>
      </c>
      <c r="AE2" s="215" t="s">
        <v>105</v>
      </c>
      <c r="AF2" s="3"/>
    </row>
    <row r="3" spans="1:32" s="10" customFormat="1" ht="19.5" customHeight="1" thickTop="1">
      <c r="A3" s="158">
        <v>1</v>
      </c>
      <c r="B3" s="165" t="s">
        <v>17</v>
      </c>
      <c r="C3" s="166" t="s">
        <v>64</v>
      </c>
      <c r="D3" s="167">
        <v>0</v>
      </c>
      <c r="E3" s="167">
        <v>0</v>
      </c>
      <c r="F3" s="168">
        <v>60</v>
      </c>
      <c r="G3" s="167">
        <v>0</v>
      </c>
      <c r="H3" s="169">
        <v>0</v>
      </c>
      <c r="I3" s="167">
        <v>60</v>
      </c>
      <c r="J3" s="167">
        <v>0</v>
      </c>
      <c r="K3" s="170">
        <v>0</v>
      </c>
      <c r="L3" s="171">
        <v>0</v>
      </c>
      <c r="M3" s="167">
        <v>0</v>
      </c>
      <c r="N3" s="168">
        <v>0</v>
      </c>
      <c r="O3" s="172">
        <v>5</v>
      </c>
      <c r="P3" s="168">
        <v>0</v>
      </c>
      <c r="Q3" s="172">
        <v>0</v>
      </c>
      <c r="R3" s="167">
        <v>0</v>
      </c>
      <c r="S3" s="173">
        <v>60</v>
      </c>
      <c r="T3" s="167">
        <v>0</v>
      </c>
      <c r="U3" s="168">
        <v>0</v>
      </c>
      <c r="V3" s="167">
        <v>0</v>
      </c>
      <c r="W3" s="172">
        <v>11</v>
      </c>
      <c r="X3" s="172">
        <v>9</v>
      </c>
      <c r="Y3" s="174">
        <v>42</v>
      </c>
      <c r="Z3" s="175">
        <f>(D3+E3+F3+G3+H3+I3+J3+L3+M3+N3+O3+P3+Q3+R3+S3+T3+U3+V3+W3+X3)</f>
        <v>205</v>
      </c>
      <c r="AA3" s="176">
        <f>SUM(K3+Y3)</f>
        <v>42</v>
      </c>
      <c r="AB3" s="177">
        <f aca="true" t="shared" si="0" ref="AB3:AB14">SUM(Z3:AA3)</f>
        <v>247</v>
      </c>
      <c r="AC3" s="196"/>
      <c r="AD3" s="199"/>
      <c r="AE3" s="200"/>
      <c r="AF3" s="39"/>
    </row>
    <row r="4" spans="1:32" s="46" customFormat="1" ht="19.5" customHeight="1">
      <c r="A4" s="159">
        <v>2</v>
      </c>
      <c r="B4" s="178" t="s">
        <v>63</v>
      </c>
      <c r="C4" s="10" t="s">
        <v>65</v>
      </c>
      <c r="D4" s="44">
        <v>0</v>
      </c>
      <c r="E4" s="44">
        <v>0</v>
      </c>
      <c r="F4" s="42">
        <v>60</v>
      </c>
      <c r="G4" s="44">
        <v>60</v>
      </c>
      <c r="H4" s="42">
        <v>0</v>
      </c>
      <c r="I4" s="44">
        <v>60</v>
      </c>
      <c r="J4" s="44">
        <v>0</v>
      </c>
      <c r="K4" s="43">
        <v>0</v>
      </c>
      <c r="L4" s="42">
        <v>0</v>
      </c>
      <c r="M4" s="44">
        <v>0</v>
      </c>
      <c r="N4" s="42">
        <v>0</v>
      </c>
      <c r="O4" s="41">
        <v>30</v>
      </c>
      <c r="P4" s="42">
        <v>0</v>
      </c>
      <c r="Q4" s="41">
        <v>0</v>
      </c>
      <c r="R4" s="44">
        <v>0</v>
      </c>
      <c r="S4" s="44">
        <v>60</v>
      </c>
      <c r="T4" s="44">
        <v>0</v>
      </c>
      <c r="U4" s="42">
        <v>0</v>
      </c>
      <c r="V4" s="44">
        <v>0</v>
      </c>
      <c r="W4" s="41">
        <v>4</v>
      </c>
      <c r="X4" s="41">
        <v>9</v>
      </c>
      <c r="Y4" s="148">
        <v>0</v>
      </c>
      <c r="Z4" s="152">
        <f aca="true" t="shared" si="1" ref="Z4:Z16">(D4+E4+F4+G4+H4+I4+J4+L4+M4+N4+O4+P4+Q4+R4+S4+T4+U4+V4+W4+X4)</f>
        <v>283</v>
      </c>
      <c r="AA4" s="153">
        <f aca="true" t="shared" si="2" ref="AA4:AA16">SUM(K4+Y4)</f>
        <v>0</v>
      </c>
      <c r="AB4" s="179">
        <f t="shared" si="0"/>
        <v>283</v>
      </c>
      <c r="AC4" s="197"/>
      <c r="AD4" s="201"/>
      <c r="AE4" s="202"/>
      <c r="AF4" s="45"/>
    </row>
    <row r="5" spans="1:32" s="10" customFormat="1" ht="19.5" customHeight="1">
      <c r="A5" s="160">
        <v>3</v>
      </c>
      <c r="B5" s="178" t="s">
        <v>17</v>
      </c>
      <c r="C5" s="7" t="s">
        <v>66</v>
      </c>
      <c r="D5" s="49">
        <v>0</v>
      </c>
      <c r="E5" s="49">
        <v>0</v>
      </c>
      <c r="F5" s="48">
        <v>60</v>
      </c>
      <c r="G5" s="49">
        <v>60</v>
      </c>
      <c r="H5" s="48">
        <v>0</v>
      </c>
      <c r="I5" s="49">
        <v>0</v>
      </c>
      <c r="J5" s="44">
        <v>0</v>
      </c>
      <c r="K5" s="43">
        <v>6</v>
      </c>
      <c r="L5" s="48">
        <v>60</v>
      </c>
      <c r="M5" s="49">
        <v>0</v>
      </c>
      <c r="N5" s="48">
        <v>0</v>
      </c>
      <c r="O5" s="47">
        <v>10</v>
      </c>
      <c r="P5" s="48">
        <v>0</v>
      </c>
      <c r="Q5" s="47">
        <v>0</v>
      </c>
      <c r="R5" s="49">
        <v>0</v>
      </c>
      <c r="S5" s="49">
        <v>0</v>
      </c>
      <c r="T5" s="49">
        <v>0</v>
      </c>
      <c r="U5" s="48">
        <v>0</v>
      </c>
      <c r="V5" s="49">
        <v>60</v>
      </c>
      <c r="W5" s="47">
        <v>0</v>
      </c>
      <c r="X5" s="47">
        <v>9</v>
      </c>
      <c r="Y5" s="149">
        <v>32</v>
      </c>
      <c r="Z5" s="152">
        <f t="shared" si="1"/>
        <v>259</v>
      </c>
      <c r="AA5" s="153">
        <f t="shared" si="2"/>
        <v>38</v>
      </c>
      <c r="AB5" s="179">
        <f t="shared" si="0"/>
        <v>297</v>
      </c>
      <c r="AC5" s="196"/>
      <c r="AD5" s="203"/>
      <c r="AE5" s="204"/>
      <c r="AF5" s="39"/>
    </row>
    <row r="6" spans="1:32" s="10" customFormat="1" ht="19.5" customHeight="1">
      <c r="A6" s="161">
        <v>4</v>
      </c>
      <c r="B6" s="178" t="s">
        <v>63</v>
      </c>
      <c r="C6" s="10" t="s">
        <v>67</v>
      </c>
      <c r="D6" s="49">
        <v>0</v>
      </c>
      <c r="E6" s="49">
        <v>0</v>
      </c>
      <c r="F6" s="48">
        <v>0</v>
      </c>
      <c r="G6" s="49">
        <v>0</v>
      </c>
      <c r="H6" s="48">
        <v>0</v>
      </c>
      <c r="I6" s="49">
        <v>0</v>
      </c>
      <c r="J6" s="49">
        <v>0</v>
      </c>
      <c r="K6" s="43">
        <v>6</v>
      </c>
      <c r="L6" s="48">
        <v>60</v>
      </c>
      <c r="M6" s="49">
        <v>0</v>
      </c>
      <c r="N6" s="48">
        <v>0</v>
      </c>
      <c r="O6" s="47">
        <v>40</v>
      </c>
      <c r="P6" s="48">
        <v>0</v>
      </c>
      <c r="Q6" s="47">
        <v>30</v>
      </c>
      <c r="R6" s="49">
        <v>0</v>
      </c>
      <c r="S6" s="49">
        <v>60</v>
      </c>
      <c r="T6" s="49">
        <v>0</v>
      </c>
      <c r="U6" s="48">
        <v>0</v>
      </c>
      <c r="V6" s="49">
        <v>60</v>
      </c>
      <c r="W6" s="47">
        <v>34</v>
      </c>
      <c r="X6" s="47">
        <v>17</v>
      </c>
      <c r="Y6" s="149">
        <v>46</v>
      </c>
      <c r="Z6" s="152">
        <f t="shared" si="1"/>
        <v>301</v>
      </c>
      <c r="AA6" s="153">
        <f t="shared" si="2"/>
        <v>52</v>
      </c>
      <c r="AB6" s="179">
        <f t="shared" si="0"/>
        <v>353</v>
      </c>
      <c r="AC6" s="196"/>
      <c r="AD6" s="205"/>
      <c r="AE6" s="206"/>
      <c r="AF6" s="198"/>
    </row>
    <row r="7" spans="1:32" s="10" customFormat="1" ht="19.5" customHeight="1">
      <c r="A7" s="162">
        <v>5</v>
      </c>
      <c r="B7" s="180" t="s">
        <v>68</v>
      </c>
      <c r="C7" s="7" t="s">
        <v>69</v>
      </c>
      <c r="D7" s="49">
        <v>0</v>
      </c>
      <c r="E7" s="49">
        <v>0</v>
      </c>
      <c r="F7" s="48">
        <v>0</v>
      </c>
      <c r="G7" s="49">
        <v>60</v>
      </c>
      <c r="H7" s="48">
        <v>0</v>
      </c>
      <c r="I7" s="49">
        <v>60</v>
      </c>
      <c r="J7" s="44">
        <v>0</v>
      </c>
      <c r="K7" s="43">
        <v>64</v>
      </c>
      <c r="L7" s="48">
        <v>0</v>
      </c>
      <c r="M7" s="49">
        <v>0</v>
      </c>
      <c r="N7" s="48">
        <v>0</v>
      </c>
      <c r="O7" s="47">
        <v>5</v>
      </c>
      <c r="P7" s="48">
        <v>0</v>
      </c>
      <c r="Q7" s="47">
        <v>0</v>
      </c>
      <c r="R7" s="49">
        <v>0</v>
      </c>
      <c r="S7" s="49">
        <v>0</v>
      </c>
      <c r="T7" s="49">
        <v>0</v>
      </c>
      <c r="U7" s="48">
        <v>0</v>
      </c>
      <c r="V7" s="49">
        <v>60</v>
      </c>
      <c r="W7" s="47">
        <v>15</v>
      </c>
      <c r="X7" s="47">
        <v>1</v>
      </c>
      <c r="Y7" s="149">
        <v>94</v>
      </c>
      <c r="Z7" s="152">
        <f t="shared" si="1"/>
        <v>201</v>
      </c>
      <c r="AA7" s="153">
        <f t="shared" si="2"/>
        <v>158</v>
      </c>
      <c r="AB7" s="179">
        <f t="shared" si="0"/>
        <v>359</v>
      </c>
      <c r="AC7" s="196"/>
      <c r="AD7" s="205"/>
      <c r="AE7" s="206"/>
      <c r="AF7" s="198"/>
    </row>
    <row r="8" spans="1:32" s="10" customFormat="1" ht="19.5" customHeight="1">
      <c r="A8" s="163">
        <v>6</v>
      </c>
      <c r="B8" s="181" t="s">
        <v>16</v>
      </c>
      <c r="C8" s="131" t="s">
        <v>30</v>
      </c>
      <c r="D8" s="132">
        <v>0</v>
      </c>
      <c r="E8" s="132">
        <v>0</v>
      </c>
      <c r="F8" s="133">
        <v>60</v>
      </c>
      <c r="G8" s="132">
        <v>60</v>
      </c>
      <c r="H8" s="134">
        <v>0</v>
      </c>
      <c r="I8" s="132">
        <v>0</v>
      </c>
      <c r="J8" s="132">
        <v>0</v>
      </c>
      <c r="K8" s="135">
        <v>30</v>
      </c>
      <c r="L8" s="136">
        <v>0</v>
      </c>
      <c r="M8" s="132">
        <v>0</v>
      </c>
      <c r="N8" s="133">
        <v>0</v>
      </c>
      <c r="O8" s="137">
        <v>0</v>
      </c>
      <c r="P8" s="133">
        <v>0</v>
      </c>
      <c r="Q8" s="137">
        <v>30</v>
      </c>
      <c r="R8" s="132">
        <v>0</v>
      </c>
      <c r="S8" s="138">
        <v>0</v>
      </c>
      <c r="T8" s="138">
        <v>0</v>
      </c>
      <c r="U8" s="133">
        <v>0</v>
      </c>
      <c r="V8" s="132">
        <v>60</v>
      </c>
      <c r="W8" s="137">
        <v>51</v>
      </c>
      <c r="X8" s="137">
        <v>17</v>
      </c>
      <c r="Y8" s="150">
        <v>70</v>
      </c>
      <c r="Z8" s="154">
        <f t="shared" si="1"/>
        <v>278</v>
      </c>
      <c r="AA8" s="155">
        <f t="shared" si="2"/>
        <v>100</v>
      </c>
      <c r="AB8" s="182">
        <f t="shared" si="0"/>
        <v>378</v>
      </c>
      <c r="AC8" s="196"/>
      <c r="AD8" s="205"/>
      <c r="AE8" s="206">
        <v>100.35</v>
      </c>
      <c r="AF8" s="198"/>
    </row>
    <row r="9" spans="1:32" s="10" customFormat="1" ht="19.5" customHeight="1">
      <c r="A9" s="162">
        <v>7</v>
      </c>
      <c r="B9" s="178" t="s">
        <v>16</v>
      </c>
      <c r="C9" s="7" t="s">
        <v>71</v>
      </c>
      <c r="D9" s="49">
        <v>0</v>
      </c>
      <c r="E9" s="49">
        <v>0</v>
      </c>
      <c r="F9" s="48">
        <v>0</v>
      </c>
      <c r="G9" s="49">
        <v>60</v>
      </c>
      <c r="H9" s="48">
        <v>0</v>
      </c>
      <c r="I9" s="49">
        <v>60</v>
      </c>
      <c r="J9" s="49">
        <v>0</v>
      </c>
      <c r="K9" s="43">
        <v>50</v>
      </c>
      <c r="L9" s="48">
        <v>60</v>
      </c>
      <c r="M9" s="49">
        <v>0</v>
      </c>
      <c r="N9" s="48">
        <v>0</v>
      </c>
      <c r="O9" s="47">
        <v>0</v>
      </c>
      <c r="P9" s="48">
        <v>0</v>
      </c>
      <c r="Q9" s="47">
        <v>0</v>
      </c>
      <c r="R9" s="49">
        <v>0</v>
      </c>
      <c r="S9" s="49">
        <v>60</v>
      </c>
      <c r="T9" s="49">
        <v>0</v>
      </c>
      <c r="U9" s="48">
        <v>0</v>
      </c>
      <c r="V9" s="49">
        <v>0</v>
      </c>
      <c r="W9" s="47">
        <v>41</v>
      </c>
      <c r="X9" s="47">
        <v>33</v>
      </c>
      <c r="Y9" s="149">
        <v>108</v>
      </c>
      <c r="Z9" s="152">
        <f t="shared" si="1"/>
        <v>314</v>
      </c>
      <c r="AA9" s="153">
        <f t="shared" si="2"/>
        <v>158</v>
      </c>
      <c r="AB9" s="179">
        <f t="shared" si="0"/>
        <v>472</v>
      </c>
      <c r="AC9" s="196"/>
      <c r="AD9" s="205"/>
      <c r="AE9" s="206"/>
      <c r="AF9" s="198"/>
    </row>
    <row r="10" spans="1:32" s="10" customFormat="1" ht="19.5" customHeight="1">
      <c r="A10" s="164">
        <v>8</v>
      </c>
      <c r="B10" s="183" t="s">
        <v>63</v>
      </c>
      <c r="C10" s="139" t="s">
        <v>70</v>
      </c>
      <c r="D10" s="140">
        <v>0</v>
      </c>
      <c r="E10" s="140">
        <v>0</v>
      </c>
      <c r="F10" s="141">
        <v>60</v>
      </c>
      <c r="G10" s="140">
        <v>0</v>
      </c>
      <c r="H10" s="142">
        <v>0</v>
      </c>
      <c r="I10" s="140">
        <v>60</v>
      </c>
      <c r="J10" s="140">
        <v>0</v>
      </c>
      <c r="K10" s="143">
        <v>60</v>
      </c>
      <c r="L10" s="144">
        <v>0</v>
      </c>
      <c r="M10" s="140">
        <v>0</v>
      </c>
      <c r="N10" s="141">
        <v>0</v>
      </c>
      <c r="O10" s="145">
        <v>40</v>
      </c>
      <c r="P10" s="141">
        <v>0</v>
      </c>
      <c r="Q10" s="145">
        <v>0</v>
      </c>
      <c r="R10" s="140">
        <v>0</v>
      </c>
      <c r="S10" s="146">
        <v>60</v>
      </c>
      <c r="T10" s="147">
        <v>0</v>
      </c>
      <c r="U10" s="141">
        <v>0</v>
      </c>
      <c r="V10" s="140">
        <v>60</v>
      </c>
      <c r="W10" s="145">
        <v>13</v>
      </c>
      <c r="X10" s="145">
        <v>25</v>
      </c>
      <c r="Y10" s="151">
        <v>94</v>
      </c>
      <c r="Z10" s="156">
        <f t="shared" si="1"/>
        <v>318</v>
      </c>
      <c r="AA10" s="157">
        <f t="shared" si="2"/>
        <v>154</v>
      </c>
      <c r="AB10" s="184">
        <f t="shared" si="0"/>
        <v>472</v>
      </c>
      <c r="AC10" s="196"/>
      <c r="AD10" s="207">
        <v>100</v>
      </c>
      <c r="AE10" s="206"/>
      <c r="AF10" s="198"/>
    </row>
    <row r="11" spans="1:32" s="10" customFormat="1" ht="19.5" customHeight="1">
      <c r="A11" s="162">
        <v>9</v>
      </c>
      <c r="B11" s="178" t="s">
        <v>16</v>
      </c>
      <c r="C11" s="7" t="s">
        <v>74</v>
      </c>
      <c r="D11" s="49">
        <v>100</v>
      </c>
      <c r="E11" s="49">
        <v>0</v>
      </c>
      <c r="F11" s="48">
        <v>60</v>
      </c>
      <c r="G11" s="49">
        <v>0</v>
      </c>
      <c r="H11" s="48">
        <v>0</v>
      </c>
      <c r="I11" s="49">
        <v>0</v>
      </c>
      <c r="J11" s="49">
        <v>0</v>
      </c>
      <c r="K11" s="43">
        <v>84</v>
      </c>
      <c r="L11" s="48">
        <v>0</v>
      </c>
      <c r="M11" s="49">
        <v>0</v>
      </c>
      <c r="N11" s="48">
        <v>0</v>
      </c>
      <c r="O11" s="47">
        <v>5</v>
      </c>
      <c r="P11" s="48">
        <v>0</v>
      </c>
      <c r="Q11" s="47">
        <v>0</v>
      </c>
      <c r="R11" s="49">
        <v>60</v>
      </c>
      <c r="S11" s="49">
        <v>0</v>
      </c>
      <c r="T11" s="49">
        <v>0</v>
      </c>
      <c r="U11" s="48">
        <v>0</v>
      </c>
      <c r="V11" s="49">
        <v>0</v>
      </c>
      <c r="W11" s="47">
        <v>0</v>
      </c>
      <c r="X11" s="47">
        <v>21</v>
      </c>
      <c r="Y11" s="149">
        <v>208</v>
      </c>
      <c r="Z11" s="152">
        <f t="shared" si="1"/>
        <v>246</v>
      </c>
      <c r="AA11" s="153">
        <f t="shared" si="2"/>
        <v>292</v>
      </c>
      <c r="AB11" s="179">
        <f t="shared" si="0"/>
        <v>538</v>
      </c>
      <c r="AC11" s="196"/>
      <c r="AD11" s="205"/>
      <c r="AE11" s="206"/>
      <c r="AF11" s="198"/>
    </row>
    <row r="12" spans="1:32" s="10" customFormat="1" ht="19.5" customHeight="1">
      <c r="A12" s="162">
        <v>10</v>
      </c>
      <c r="B12" s="178" t="s">
        <v>72</v>
      </c>
      <c r="C12" s="6" t="s">
        <v>73</v>
      </c>
      <c r="D12" s="44">
        <v>0</v>
      </c>
      <c r="E12" s="44">
        <v>0</v>
      </c>
      <c r="F12" s="42">
        <v>60</v>
      </c>
      <c r="G12" s="44">
        <v>60</v>
      </c>
      <c r="H12" s="101">
        <v>0</v>
      </c>
      <c r="I12" s="44">
        <v>60</v>
      </c>
      <c r="J12" s="44">
        <v>0</v>
      </c>
      <c r="K12" s="43">
        <v>0</v>
      </c>
      <c r="L12" s="102">
        <v>0</v>
      </c>
      <c r="M12" s="44">
        <v>60</v>
      </c>
      <c r="N12" s="42">
        <v>0</v>
      </c>
      <c r="O12" s="41">
        <v>100</v>
      </c>
      <c r="P12" s="42">
        <v>0</v>
      </c>
      <c r="Q12" s="41">
        <v>0</v>
      </c>
      <c r="R12" s="44">
        <v>0</v>
      </c>
      <c r="S12" s="62">
        <v>60</v>
      </c>
      <c r="T12" s="44">
        <v>0</v>
      </c>
      <c r="U12" s="42">
        <v>60</v>
      </c>
      <c r="V12" s="44">
        <v>60</v>
      </c>
      <c r="W12" s="41">
        <v>34</v>
      </c>
      <c r="X12" s="41">
        <v>13</v>
      </c>
      <c r="Y12" s="148">
        <v>34</v>
      </c>
      <c r="Z12" s="152">
        <f t="shared" si="1"/>
        <v>567</v>
      </c>
      <c r="AA12" s="153">
        <f t="shared" si="2"/>
        <v>34</v>
      </c>
      <c r="AB12" s="179">
        <f>SUM(Z12:AA12)</f>
        <v>601</v>
      </c>
      <c r="AC12" s="196"/>
      <c r="AD12" s="205"/>
      <c r="AE12" s="206"/>
      <c r="AF12" s="198"/>
    </row>
    <row r="13" spans="1:32" s="10" customFormat="1" ht="19.5" customHeight="1">
      <c r="A13" s="162">
        <v>11</v>
      </c>
      <c r="B13" s="180" t="s">
        <v>63</v>
      </c>
      <c r="C13" s="7" t="s">
        <v>75</v>
      </c>
      <c r="D13" s="49">
        <v>0</v>
      </c>
      <c r="E13" s="49">
        <v>0</v>
      </c>
      <c r="F13" s="48">
        <v>60</v>
      </c>
      <c r="G13" s="49">
        <v>0</v>
      </c>
      <c r="H13" s="48">
        <v>0</v>
      </c>
      <c r="I13" s="49">
        <v>60</v>
      </c>
      <c r="J13" s="49">
        <v>0</v>
      </c>
      <c r="K13" s="43">
        <v>80</v>
      </c>
      <c r="L13" s="48">
        <v>60</v>
      </c>
      <c r="M13" s="49">
        <v>0</v>
      </c>
      <c r="N13" s="48">
        <v>0</v>
      </c>
      <c r="O13" s="47">
        <v>0</v>
      </c>
      <c r="P13" s="48">
        <v>0</v>
      </c>
      <c r="Q13" s="47">
        <v>30</v>
      </c>
      <c r="R13" s="49">
        <v>0</v>
      </c>
      <c r="S13" s="49">
        <v>0</v>
      </c>
      <c r="T13" s="49">
        <v>0</v>
      </c>
      <c r="U13" s="48">
        <v>0</v>
      </c>
      <c r="V13" s="49">
        <v>60</v>
      </c>
      <c r="W13" s="47">
        <v>46</v>
      </c>
      <c r="X13" s="47">
        <v>25</v>
      </c>
      <c r="Y13" s="149">
        <v>194</v>
      </c>
      <c r="Z13" s="152">
        <f t="shared" si="1"/>
        <v>341</v>
      </c>
      <c r="AA13" s="153">
        <f t="shared" si="2"/>
        <v>274</v>
      </c>
      <c r="AB13" s="179">
        <f>SUM(Z13:AA13)</f>
        <v>615</v>
      </c>
      <c r="AC13" s="196"/>
      <c r="AD13" s="205"/>
      <c r="AE13" s="206"/>
      <c r="AF13" s="198"/>
    </row>
    <row r="14" spans="1:32" s="10" customFormat="1" ht="19.5" customHeight="1">
      <c r="A14" s="163">
        <v>12</v>
      </c>
      <c r="B14" s="181" t="s">
        <v>16</v>
      </c>
      <c r="C14" s="131" t="s">
        <v>76</v>
      </c>
      <c r="D14" s="132">
        <v>0</v>
      </c>
      <c r="E14" s="132">
        <v>0</v>
      </c>
      <c r="F14" s="133">
        <v>60</v>
      </c>
      <c r="G14" s="132">
        <v>60</v>
      </c>
      <c r="H14" s="134">
        <v>0</v>
      </c>
      <c r="I14" s="132">
        <v>60</v>
      </c>
      <c r="J14" s="132">
        <v>60</v>
      </c>
      <c r="K14" s="135">
        <v>58</v>
      </c>
      <c r="L14" s="136">
        <v>0</v>
      </c>
      <c r="M14" s="132">
        <v>0</v>
      </c>
      <c r="N14" s="133">
        <v>0</v>
      </c>
      <c r="O14" s="137">
        <v>40</v>
      </c>
      <c r="P14" s="133">
        <v>0</v>
      </c>
      <c r="Q14" s="137">
        <v>0</v>
      </c>
      <c r="R14" s="132">
        <v>60</v>
      </c>
      <c r="S14" s="138">
        <v>60</v>
      </c>
      <c r="T14" s="132">
        <v>0</v>
      </c>
      <c r="U14" s="133">
        <v>60</v>
      </c>
      <c r="V14" s="132">
        <v>0</v>
      </c>
      <c r="W14" s="137">
        <v>16</v>
      </c>
      <c r="X14" s="137">
        <v>9</v>
      </c>
      <c r="Y14" s="150">
        <v>90</v>
      </c>
      <c r="Z14" s="154">
        <f t="shared" si="1"/>
        <v>485</v>
      </c>
      <c r="AA14" s="155">
        <f t="shared" si="2"/>
        <v>148</v>
      </c>
      <c r="AB14" s="182">
        <f t="shared" si="0"/>
        <v>633</v>
      </c>
      <c r="AC14" s="196"/>
      <c r="AD14" s="205"/>
      <c r="AE14" s="208">
        <v>99</v>
      </c>
      <c r="AF14" s="198"/>
    </row>
    <row r="15" spans="1:32" s="10" customFormat="1" ht="19.5" customHeight="1">
      <c r="A15" s="162">
        <v>13</v>
      </c>
      <c r="B15" s="180" t="s">
        <v>68</v>
      </c>
      <c r="C15" s="7" t="s">
        <v>77</v>
      </c>
      <c r="D15" s="49">
        <v>100</v>
      </c>
      <c r="E15" s="49">
        <v>0</v>
      </c>
      <c r="F15" s="48">
        <v>0</v>
      </c>
      <c r="G15" s="49">
        <v>0</v>
      </c>
      <c r="H15" s="48">
        <v>0</v>
      </c>
      <c r="I15" s="49">
        <v>60</v>
      </c>
      <c r="J15" s="44">
        <v>60</v>
      </c>
      <c r="K15" s="43">
        <v>70</v>
      </c>
      <c r="L15" s="48">
        <v>60</v>
      </c>
      <c r="M15" s="49">
        <v>60</v>
      </c>
      <c r="N15" s="48">
        <v>0</v>
      </c>
      <c r="O15" s="47">
        <v>100</v>
      </c>
      <c r="P15" s="48">
        <v>0</v>
      </c>
      <c r="Q15" s="47">
        <v>30</v>
      </c>
      <c r="R15" s="49">
        <v>0</v>
      </c>
      <c r="S15" s="49">
        <v>60</v>
      </c>
      <c r="T15" s="49">
        <v>0</v>
      </c>
      <c r="U15" s="48">
        <v>0</v>
      </c>
      <c r="V15" s="49">
        <v>60</v>
      </c>
      <c r="W15" s="47">
        <v>40</v>
      </c>
      <c r="X15" s="47">
        <v>25</v>
      </c>
      <c r="Y15" s="149">
        <v>56</v>
      </c>
      <c r="Z15" s="152">
        <f t="shared" si="1"/>
        <v>655</v>
      </c>
      <c r="AA15" s="153">
        <f t="shared" si="2"/>
        <v>126</v>
      </c>
      <c r="AB15" s="179">
        <f>SUM(Z15:AA15)</f>
        <v>781</v>
      </c>
      <c r="AC15" s="196"/>
      <c r="AD15" s="203"/>
      <c r="AE15" s="204"/>
      <c r="AF15" s="39"/>
    </row>
    <row r="16" spans="1:32" s="10" customFormat="1" ht="19.5" customHeight="1" thickBot="1">
      <c r="A16" s="162">
        <v>14</v>
      </c>
      <c r="B16" s="185" t="s">
        <v>17</v>
      </c>
      <c r="C16" s="186" t="s">
        <v>78</v>
      </c>
      <c r="D16" s="187">
        <v>0</v>
      </c>
      <c r="E16" s="187">
        <v>60</v>
      </c>
      <c r="F16" s="188">
        <v>60</v>
      </c>
      <c r="G16" s="187">
        <v>60</v>
      </c>
      <c r="H16" s="188">
        <v>0</v>
      </c>
      <c r="I16" s="187">
        <v>60</v>
      </c>
      <c r="J16" s="189">
        <v>100</v>
      </c>
      <c r="K16" s="190">
        <v>0</v>
      </c>
      <c r="L16" s="188">
        <v>60</v>
      </c>
      <c r="M16" s="187">
        <v>60</v>
      </c>
      <c r="N16" s="188">
        <v>0</v>
      </c>
      <c r="O16" s="191">
        <v>40</v>
      </c>
      <c r="P16" s="188">
        <v>0</v>
      </c>
      <c r="Q16" s="191">
        <v>0</v>
      </c>
      <c r="R16" s="187">
        <v>0</v>
      </c>
      <c r="S16" s="187">
        <v>60</v>
      </c>
      <c r="T16" s="187">
        <v>0</v>
      </c>
      <c r="U16" s="188">
        <v>0</v>
      </c>
      <c r="V16" s="187">
        <v>60</v>
      </c>
      <c r="W16" s="191">
        <v>36</v>
      </c>
      <c r="X16" s="191">
        <v>9</v>
      </c>
      <c r="Y16" s="192">
        <v>120</v>
      </c>
      <c r="Z16" s="193">
        <f t="shared" si="1"/>
        <v>665</v>
      </c>
      <c r="AA16" s="194">
        <f t="shared" si="2"/>
        <v>120</v>
      </c>
      <c r="AB16" s="195">
        <f>SUM(Z16:AA16)</f>
        <v>785</v>
      </c>
      <c r="AC16" s="196"/>
      <c r="AD16" s="209"/>
      <c r="AE16" s="210"/>
      <c r="AF16" s="39"/>
    </row>
    <row r="17" spans="1:31" s="10" customFormat="1" ht="19.5" customHeight="1">
      <c r="A17" s="82"/>
      <c r="B17" s="83"/>
      <c r="C17" s="84"/>
      <c r="D17" s="85"/>
      <c r="E17" s="85"/>
      <c r="F17" s="86"/>
      <c r="G17" s="85"/>
      <c r="H17" s="86"/>
      <c r="I17" s="85"/>
      <c r="J17" s="85"/>
      <c r="K17" s="88"/>
      <c r="L17" s="85"/>
      <c r="M17" s="85"/>
      <c r="N17" s="86"/>
      <c r="O17" s="87"/>
      <c r="P17" s="86"/>
      <c r="Q17" s="87"/>
      <c r="R17" s="85"/>
      <c r="S17" s="85"/>
      <c r="T17" s="85"/>
      <c r="U17" s="86"/>
      <c r="V17" s="85"/>
      <c r="W17" s="87"/>
      <c r="X17" s="87"/>
      <c r="Y17" s="89"/>
      <c r="Z17" s="123"/>
      <c r="AA17" s="65"/>
      <c r="AB17" s="90"/>
      <c r="AD17" s="46"/>
      <c r="AE17" s="46"/>
    </row>
  </sheetData>
  <sheetProtection/>
  <mergeCells count="3">
    <mergeCell ref="A1:A2"/>
    <mergeCell ref="B1:B2"/>
    <mergeCell ref="AD1:AE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4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T13"/>
  <sheetViews>
    <sheetView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8" sqref="T8"/>
    </sheetView>
  </sheetViews>
  <sheetFormatPr defaultColWidth="9.00390625" defaultRowHeight="12.75"/>
  <cols>
    <col min="1" max="1" width="5.125" style="1" customWidth="1"/>
    <col min="2" max="2" width="6.00390625" style="1" customWidth="1"/>
    <col min="3" max="3" width="27.75390625" style="11" bestFit="1" customWidth="1"/>
    <col min="4" max="4" width="4.875" style="25" bestFit="1" customWidth="1"/>
    <col min="5" max="5" width="5.25390625" style="25" bestFit="1" customWidth="1"/>
    <col min="6" max="6" width="5.875" style="25" customWidth="1"/>
    <col min="7" max="7" width="5.875" style="25" bestFit="1" customWidth="1"/>
    <col min="8" max="9" width="4.875" style="25" bestFit="1" customWidth="1"/>
    <col min="10" max="10" width="5.875" style="25" bestFit="1" customWidth="1"/>
    <col min="11" max="12" width="5.25390625" style="25" bestFit="1" customWidth="1"/>
    <col min="13" max="13" width="5.25390625" style="15" bestFit="1" customWidth="1"/>
    <col min="14" max="14" width="5.875" style="25" bestFit="1" customWidth="1"/>
    <col min="15" max="15" width="6.875" style="112" bestFit="1" customWidth="1"/>
    <col min="16" max="24" width="5.875" style="25" bestFit="1" customWidth="1"/>
    <col min="25" max="28" width="5.875" style="58" bestFit="1" customWidth="1"/>
    <col min="29" max="29" width="5.125" style="106" bestFit="1" customWidth="1"/>
    <col min="30" max="31" width="6.875" style="58" customWidth="1"/>
    <col min="32" max="32" width="5.125" style="106" bestFit="1" customWidth="1"/>
    <col min="33" max="33" width="6.625" style="117" bestFit="1" customWidth="1"/>
    <col min="34" max="34" width="8.75390625" style="124" customWidth="1"/>
    <col min="35" max="35" width="6.375" style="66" customWidth="1"/>
    <col min="36" max="36" width="9.00390625" style="22" customWidth="1"/>
    <col min="37" max="16384" width="9.125" style="1" customWidth="1"/>
  </cols>
  <sheetData>
    <row r="1" spans="1:37" ht="145.5" customHeight="1" thickTop="1">
      <c r="A1" s="127" t="s">
        <v>20</v>
      </c>
      <c r="B1" s="129" t="s">
        <v>13</v>
      </c>
      <c r="C1" s="55" t="s">
        <v>18</v>
      </c>
      <c r="D1" s="23" t="s">
        <v>46</v>
      </c>
      <c r="E1" s="23" t="s">
        <v>31</v>
      </c>
      <c r="F1" s="23" t="s">
        <v>31</v>
      </c>
      <c r="G1" s="23" t="s">
        <v>79</v>
      </c>
      <c r="H1" s="24" t="s">
        <v>80</v>
      </c>
      <c r="I1" s="24" t="s">
        <v>31</v>
      </c>
      <c r="J1" s="24" t="s">
        <v>81</v>
      </c>
      <c r="K1" s="24" t="s">
        <v>82</v>
      </c>
      <c r="L1" s="23" t="s">
        <v>79</v>
      </c>
      <c r="M1" s="103" t="s">
        <v>100</v>
      </c>
      <c r="N1" s="23" t="s">
        <v>62</v>
      </c>
      <c r="O1" s="107" t="s">
        <v>83</v>
      </c>
      <c r="P1" s="23" t="s">
        <v>37</v>
      </c>
      <c r="Q1" s="24" t="s">
        <v>84</v>
      </c>
      <c r="R1" s="23" t="s">
        <v>41</v>
      </c>
      <c r="S1" s="23" t="s">
        <v>81</v>
      </c>
      <c r="T1" s="23" t="s">
        <v>62</v>
      </c>
      <c r="U1" s="24" t="s">
        <v>81</v>
      </c>
      <c r="V1" s="24" t="s">
        <v>62</v>
      </c>
      <c r="W1" s="23" t="s">
        <v>85</v>
      </c>
      <c r="X1" s="23" t="s">
        <v>33</v>
      </c>
      <c r="Y1" s="57" t="s">
        <v>101</v>
      </c>
      <c r="Z1" s="57" t="s">
        <v>33</v>
      </c>
      <c r="AA1" s="57" t="s">
        <v>86</v>
      </c>
      <c r="AB1" s="57" t="s">
        <v>62</v>
      </c>
      <c r="AC1" s="103" t="s">
        <v>42</v>
      </c>
      <c r="AD1" s="57" t="s">
        <v>87</v>
      </c>
      <c r="AE1" s="57" t="s">
        <v>79</v>
      </c>
      <c r="AF1" s="103" t="s">
        <v>44</v>
      </c>
      <c r="AG1" s="113" t="s">
        <v>97</v>
      </c>
      <c r="AH1" s="120" t="s">
        <v>98</v>
      </c>
      <c r="AI1" s="64" t="s">
        <v>99</v>
      </c>
      <c r="AJ1" s="18" t="s">
        <v>0</v>
      </c>
      <c r="AK1" s="8"/>
    </row>
    <row r="2" spans="1:37" s="2" customFormat="1" ht="23.25" customHeight="1" thickBot="1">
      <c r="A2" s="128"/>
      <c r="B2" s="130"/>
      <c r="C2" s="9" t="s">
        <v>1</v>
      </c>
      <c r="D2" s="56" t="s">
        <v>47</v>
      </c>
      <c r="E2" s="56">
        <v>1</v>
      </c>
      <c r="F2" s="56">
        <v>2</v>
      </c>
      <c r="G2" s="56">
        <v>3</v>
      </c>
      <c r="H2" s="56">
        <v>4</v>
      </c>
      <c r="I2" s="56">
        <v>5</v>
      </c>
      <c r="J2" s="56">
        <v>6</v>
      </c>
      <c r="K2" s="56">
        <v>7</v>
      </c>
      <c r="L2" s="56">
        <v>8</v>
      </c>
      <c r="M2" s="17">
        <v>9</v>
      </c>
      <c r="N2" s="56">
        <v>10</v>
      </c>
      <c r="O2" s="17">
        <v>11</v>
      </c>
      <c r="P2" s="56">
        <v>12</v>
      </c>
      <c r="Q2" s="56">
        <v>13</v>
      </c>
      <c r="R2" s="56">
        <v>14</v>
      </c>
      <c r="S2" s="56">
        <v>15</v>
      </c>
      <c r="T2" s="56">
        <v>16</v>
      </c>
      <c r="U2" s="56">
        <v>17</v>
      </c>
      <c r="V2" s="56">
        <v>18</v>
      </c>
      <c r="W2" s="56">
        <v>19</v>
      </c>
      <c r="X2" s="56">
        <v>20</v>
      </c>
      <c r="Y2" s="56">
        <v>21</v>
      </c>
      <c r="Z2" s="56">
        <v>22</v>
      </c>
      <c r="AA2" s="56">
        <v>23</v>
      </c>
      <c r="AB2" s="56">
        <v>24</v>
      </c>
      <c r="AC2" s="56">
        <v>25</v>
      </c>
      <c r="AD2" s="56">
        <v>26</v>
      </c>
      <c r="AE2" s="56">
        <v>27</v>
      </c>
      <c r="AF2" s="56">
        <v>28</v>
      </c>
      <c r="AG2" s="114"/>
      <c r="AH2" s="121"/>
      <c r="AI2" s="118"/>
      <c r="AJ2" s="19"/>
      <c r="AK2" s="3"/>
    </row>
    <row r="3" spans="1:37" s="10" customFormat="1" ht="19.5" customHeight="1" thickBot="1" thickTop="1">
      <c r="A3" s="54">
        <v>1</v>
      </c>
      <c r="B3" s="6" t="s">
        <v>19</v>
      </c>
      <c r="C3" s="7" t="s">
        <v>88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4">
        <v>0</v>
      </c>
      <c r="K3" s="44">
        <v>0</v>
      </c>
      <c r="L3" s="49">
        <v>0</v>
      </c>
      <c r="M3" s="41">
        <v>0</v>
      </c>
      <c r="N3" s="49">
        <v>0</v>
      </c>
      <c r="O3" s="108">
        <v>0</v>
      </c>
      <c r="P3" s="49">
        <v>0</v>
      </c>
      <c r="Q3" s="44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7">
        <v>14</v>
      </c>
      <c r="AD3" s="44">
        <v>0</v>
      </c>
      <c r="AE3" s="44">
        <v>0</v>
      </c>
      <c r="AF3" s="47">
        <v>0</v>
      </c>
      <c r="AG3" s="108">
        <v>0</v>
      </c>
      <c r="AH3" s="125">
        <f>(D3+E3+F3+G3+H3+I3+J3+K3+L3+M3+N3+P3+Q3+R3+S3+T3+U3+V3+W3+X3+Y3+Z3+AA3+AB3+AC3+AD3+AE3+AF3)</f>
        <v>14</v>
      </c>
      <c r="AI3" s="65">
        <f>SUM(O3+AG3)</f>
        <v>0</v>
      </c>
      <c r="AJ3" s="21">
        <f aca="true" t="shared" si="0" ref="AJ3:AJ11">SUM(AH3:AI3)</f>
        <v>14</v>
      </c>
      <c r="AK3" s="39"/>
    </row>
    <row r="4" spans="1:37" s="10" customFormat="1" ht="19.5" customHeight="1" thickBot="1" thickTop="1">
      <c r="A4" s="31">
        <v>2</v>
      </c>
      <c r="B4" s="6" t="s">
        <v>19</v>
      </c>
      <c r="C4" s="68" t="s">
        <v>89</v>
      </c>
      <c r="D4" s="69">
        <v>0</v>
      </c>
      <c r="E4" s="69">
        <v>0</v>
      </c>
      <c r="F4" s="69">
        <v>0</v>
      </c>
      <c r="G4" s="69">
        <v>0</v>
      </c>
      <c r="H4" s="69">
        <v>0</v>
      </c>
      <c r="I4" s="69">
        <v>0</v>
      </c>
      <c r="J4" s="70">
        <v>0</v>
      </c>
      <c r="K4" s="70">
        <v>0</v>
      </c>
      <c r="L4" s="69">
        <v>0</v>
      </c>
      <c r="M4" s="71">
        <v>50</v>
      </c>
      <c r="N4" s="69">
        <v>0</v>
      </c>
      <c r="O4" s="109">
        <v>0</v>
      </c>
      <c r="P4" s="69">
        <v>0</v>
      </c>
      <c r="Q4" s="70">
        <v>0</v>
      </c>
      <c r="R4" s="69">
        <v>0</v>
      </c>
      <c r="S4" s="69">
        <v>0</v>
      </c>
      <c r="T4" s="69">
        <v>0</v>
      </c>
      <c r="U4" s="69">
        <v>0</v>
      </c>
      <c r="V4" s="69">
        <v>0</v>
      </c>
      <c r="W4" s="69">
        <v>0</v>
      </c>
      <c r="X4" s="69">
        <v>0</v>
      </c>
      <c r="Y4" s="69">
        <v>0</v>
      </c>
      <c r="Z4" s="69">
        <v>0</v>
      </c>
      <c r="AA4" s="69">
        <v>60</v>
      </c>
      <c r="AB4" s="69">
        <v>0</v>
      </c>
      <c r="AC4" s="104">
        <v>19</v>
      </c>
      <c r="AD4" s="70">
        <v>0</v>
      </c>
      <c r="AE4" s="70">
        <v>0</v>
      </c>
      <c r="AF4" s="104">
        <v>5</v>
      </c>
      <c r="AG4" s="109">
        <v>0</v>
      </c>
      <c r="AH4" s="125">
        <f aca="true" t="shared" si="1" ref="AH4:AH11">(D4+E4+F4+G4+H4+I4+J4+K4+L4+M4+N4+P4+Q4+R4+S4+T4+U4+V4+W4+X4+Y4+Z4+AA4+AB4+AC4+AD4+AE4+AF4)</f>
        <v>134</v>
      </c>
      <c r="AI4" s="65">
        <f aca="true" t="shared" si="2" ref="AI4:AI11">SUM(O4+AG4)</f>
        <v>0</v>
      </c>
      <c r="AJ4" s="21">
        <f t="shared" si="0"/>
        <v>134</v>
      </c>
      <c r="AK4" s="39"/>
    </row>
    <row r="5" spans="1:37" s="10" customFormat="1" ht="19.5" customHeight="1" thickBot="1" thickTop="1">
      <c r="A5" s="32">
        <v>3</v>
      </c>
      <c r="B5" s="6" t="s">
        <v>19</v>
      </c>
      <c r="C5" s="7" t="s">
        <v>102</v>
      </c>
      <c r="D5" s="49">
        <v>0</v>
      </c>
      <c r="E5" s="49">
        <v>0</v>
      </c>
      <c r="F5" s="49">
        <v>0</v>
      </c>
      <c r="G5" s="49">
        <v>0</v>
      </c>
      <c r="H5" s="49">
        <v>60</v>
      </c>
      <c r="I5" s="49">
        <v>0</v>
      </c>
      <c r="J5" s="44">
        <v>0</v>
      </c>
      <c r="K5" s="44">
        <v>60</v>
      </c>
      <c r="L5" s="49">
        <v>0</v>
      </c>
      <c r="M5" s="41">
        <v>50</v>
      </c>
      <c r="N5" s="49">
        <v>0</v>
      </c>
      <c r="O5" s="108">
        <v>2</v>
      </c>
      <c r="P5" s="49">
        <v>0</v>
      </c>
      <c r="Q5" s="44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7">
        <v>49</v>
      </c>
      <c r="AD5" s="44">
        <v>0</v>
      </c>
      <c r="AE5" s="44">
        <v>0</v>
      </c>
      <c r="AF5" s="47">
        <v>1</v>
      </c>
      <c r="AG5" s="108">
        <v>0</v>
      </c>
      <c r="AH5" s="125">
        <f t="shared" si="1"/>
        <v>220</v>
      </c>
      <c r="AI5" s="65">
        <f t="shared" si="2"/>
        <v>2</v>
      </c>
      <c r="AJ5" s="21">
        <f t="shared" si="0"/>
        <v>222</v>
      </c>
      <c r="AK5" s="39"/>
    </row>
    <row r="6" spans="1:202" s="67" customFormat="1" ht="19.5" customHeight="1" thickBot="1" thickTop="1">
      <c r="A6" s="60">
        <v>4</v>
      </c>
      <c r="B6" s="6" t="s">
        <v>19</v>
      </c>
      <c r="C6" s="10" t="s">
        <v>90</v>
      </c>
      <c r="D6" s="6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4">
        <v>60</v>
      </c>
      <c r="K6" s="44">
        <v>60</v>
      </c>
      <c r="L6" s="49">
        <v>0</v>
      </c>
      <c r="M6" s="47">
        <v>50</v>
      </c>
      <c r="N6" s="49">
        <v>0</v>
      </c>
      <c r="O6" s="108">
        <v>0</v>
      </c>
      <c r="P6" s="49">
        <v>0</v>
      </c>
      <c r="Q6" s="44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7">
        <v>60</v>
      </c>
      <c r="AD6" s="44">
        <v>0</v>
      </c>
      <c r="AE6" s="44">
        <v>0</v>
      </c>
      <c r="AF6" s="47">
        <v>21</v>
      </c>
      <c r="AG6" s="108">
        <v>0</v>
      </c>
      <c r="AH6" s="125">
        <f t="shared" si="1"/>
        <v>251</v>
      </c>
      <c r="AI6" s="65">
        <f t="shared" si="2"/>
        <v>0</v>
      </c>
      <c r="AJ6" s="72">
        <f t="shared" si="0"/>
        <v>251</v>
      </c>
      <c r="AK6" s="73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</row>
    <row r="7" spans="1:37" s="10" customFormat="1" ht="19.5" customHeight="1" thickBot="1" thickTop="1">
      <c r="A7" s="40">
        <v>5</v>
      </c>
      <c r="B7" s="7" t="s">
        <v>19</v>
      </c>
      <c r="C7" s="10" t="s">
        <v>91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60</v>
      </c>
      <c r="L7" s="49">
        <v>0</v>
      </c>
      <c r="M7" s="47">
        <v>50</v>
      </c>
      <c r="N7" s="49">
        <v>60</v>
      </c>
      <c r="O7" s="108">
        <v>0</v>
      </c>
      <c r="P7" s="49">
        <v>0</v>
      </c>
      <c r="Q7" s="49">
        <v>0</v>
      </c>
      <c r="R7" s="49">
        <v>0</v>
      </c>
      <c r="S7" s="49">
        <v>60</v>
      </c>
      <c r="T7" s="49">
        <v>0</v>
      </c>
      <c r="U7" s="49">
        <v>0</v>
      </c>
      <c r="V7" s="49">
        <v>0</v>
      </c>
      <c r="W7" s="49">
        <v>60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7">
        <v>17</v>
      </c>
      <c r="AD7" s="49">
        <v>0</v>
      </c>
      <c r="AE7" s="49">
        <v>0</v>
      </c>
      <c r="AF7" s="47">
        <v>1</v>
      </c>
      <c r="AG7" s="115">
        <v>2</v>
      </c>
      <c r="AH7" s="125">
        <f t="shared" si="1"/>
        <v>308</v>
      </c>
      <c r="AI7" s="65">
        <f t="shared" si="2"/>
        <v>2</v>
      </c>
      <c r="AJ7" s="21">
        <f t="shared" si="0"/>
        <v>310</v>
      </c>
      <c r="AK7" s="39"/>
    </row>
    <row r="8" spans="1:37" s="10" customFormat="1" ht="19.5" customHeight="1" thickBot="1" thickTop="1">
      <c r="A8" s="40">
        <v>6</v>
      </c>
      <c r="B8" s="6" t="s">
        <v>19</v>
      </c>
      <c r="C8" s="6" t="s">
        <v>92</v>
      </c>
      <c r="D8" s="69">
        <v>0</v>
      </c>
      <c r="E8" s="44">
        <v>0</v>
      </c>
      <c r="F8" s="44">
        <v>60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61">
        <v>0</v>
      </c>
      <c r="M8" s="41">
        <v>25</v>
      </c>
      <c r="N8" s="62">
        <v>0</v>
      </c>
      <c r="O8" s="108">
        <v>8</v>
      </c>
      <c r="P8" s="44">
        <v>0</v>
      </c>
      <c r="Q8" s="44">
        <v>0</v>
      </c>
      <c r="R8" s="44">
        <v>60</v>
      </c>
      <c r="S8" s="62">
        <v>0</v>
      </c>
      <c r="T8" s="49">
        <v>0</v>
      </c>
      <c r="U8" s="44">
        <v>0</v>
      </c>
      <c r="V8" s="44">
        <v>0</v>
      </c>
      <c r="W8" s="44">
        <v>60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1">
        <v>39</v>
      </c>
      <c r="AD8" s="44">
        <v>0</v>
      </c>
      <c r="AE8" s="44">
        <v>100</v>
      </c>
      <c r="AF8" s="41">
        <v>0</v>
      </c>
      <c r="AG8" s="110">
        <v>12</v>
      </c>
      <c r="AH8" s="125">
        <f t="shared" si="1"/>
        <v>344</v>
      </c>
      <c r="AI8" s="65">
        <f t="shared" si="2"/>
        <v>20</v>
      </c>
      <c r="AJ8" s="63">
        <f t="shared" si="0"/>
        <v>364</v>
      </c>
      <c r="AK8" s="39"/>
    </row>
    <row r="9" spans="1:37" s="46" customFormat="1" ht="19.5" customHeight="1" thickBot="1" thickTop="1">
      <c r="A9" s="40">
        <v>7</v>
      </c>
      <c r="B9" s="6" t="s">
        <v>19</v>
      </c>
      <c r="C9" s="10" t="s">
        <v>93</v>
      </c>
      <c r="D9" s="49">
        <v>0</v>
      </c>
      <c r="E9" s="44">
        <v>0</v>
      </c>
      <c r="F9" s="44">
        <v>60</v>
      </c>
      <c r="G9" s="44">
        <v>60</v>
      </c>
      <c r="H9" s="44">
        <v>60</v>
      </c>
      <c r="I9" s="44">
        <v>0</v>
      </c>
      <c r="J9" s="44">
        <v>0</v>
      </c>
      <c r="K9" s="44">
        <v>0</v>
      </c>
      <c r="L9" s="44">
        <v>100</v>
      </c>
      <c r="M9" s="41">
        <v>50</v>
      </c>
      <c r="N9" s="44">
        <v>0</v>
      </c>
      <c r="O9" s="110">
        <v>0</v>
      </c>
      <c r="P9" s="44">
        <v>0</v>
      </c>
      <c r="Q9" s="44">
        <v>0</v>
      </c>
      <c r="R9" s="44">
        <v>0</v>
      </c>
      <c r="S9" s="44">
        <v>60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60</v>
      </c>
      <c r="AA9" s="44">
        <v>0</v>
      </c>
      <c r="AB9" s="44">
        <v>0</v>
      </c>
      <c r="AC9" s="41">
        <v>16</v>
      </c>
      <c r="AD9" s="44">
        <v>0</v>
      </c>
      <c r="AE9" s="44">
        <v>0</v>
      </c>
      <c r="AF9" s="41">
        <v>100</v>
      </c>
      <c r="AG9" s="110">
        <v>0</v>
      </c>
      <c r="AH9" s="125">
        <f t="shared" si="1"/>
        <v>566</v>
      </c>
      <c r="AI9" s="65">
        <f t="shared" si="2"/>
        <v>0</v>
      </c>
      <c r="AJ9" s="21">
        <f t="shared" si="0"/>
        <v>566</v>
      </c>
      <c r="AK9" s="45"/>
    </row>
    <row r="10" spans="1:37" s="10" customFormat="1" ht="19.5" customHeight="1" thickBot="1" thickTop="1">
      <c r="A10" s="40">
        <v>8</v>
      </c>
      <c r="B10" s="6" t="s">
        <v>19</v>
      </c>
      <c r="C10" s="7" t="s">
        <v>94</v>
      </c>
      <c r="D10" s="69">
        <v>0</v>
      </c>
      <c r="E10" s="49">
        <v>60</v>
      </c>
      <c r="F10" s="49">
        <v>60</v>
      </c>
      <c r="G10" s="49">
        <v>0</v>
      </c>
      <c r="H10" s="49">
        <v>60</v>
      </c>
      <c r="I10" s="49">
        <v>0</v>
      </c>
      <c r="J10" s="44">
        <v>60</v>
      </c>
      <c r="K10" s="44">
        <v>60</v>
      </c>
      <c r="L10" s="49">
        <v>0</v>
      </c>
      <c r="M10" s="41">
        <v>50</v>
      </c>
      <c r="N10" s="44">
        <v>60</v>
      </c>
      <c r="O10" s="108">
        <v>26</v>
      </c>
      <c r="P10" s="49">
        <v>0</v>
      </c>
      <c r="Q10" s="44">
        <v>0</v>
      </c>
      <c r="R10" s="49">
        <v>0</v>
      </c>
      <c r="S10" s="49">
        <v>60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60</v>
      </c>
      <c r="AB10" s="49">
        <v>0</v>
      </c>
      <c r="AC10" s="47">
        <v>2</v>
      </c>
      <c r="AD10" s="44">
        <v>100</v>
      </c>
      <c r="AE10" s="44">
        <v>0</v>
      </c>
      <c r="AF10" s="47">
        <v>5</v>
      </c>
      <c r="AG10" s="108">
        <v>6</v>
      </c>
      <c r="AH10" s="125">
        <f t="shared" si="1"/>
        <v>637</v>
      </c>
      <c r="AI10" s="65">
        <f t="shared" si="2"/>
        <v>32</v>
      </c>
      <c r="AJ10" s="21">
        <f t="shared" si="0"/>
        <v>669</v>
      </c>
      <c r="AK10" s="39"/>
    </row>
    <row r="11" spans="1:37" s="10" customFormat="1" ht="19.5" customHeight="1" thickBot="1" thickTop="1">
      <c r="A11" s="40">
        <v>9</v>
      </c>
      <c r="B11" s="6" t="s">
        <v>19</v>
      </c>
      <c r="C11" s="10" t="s">
        <v>95</v>
      </c>
      <c r="D11" s="49">
        <v>0</v>
      </c>
      <c r="E11" s="49">
        <v>60</v>
      </c>
      <c r="F11" s="49">
        <v>60</v>
      </c>
      <c r="G11" s="49">
        <v>60</v>
      </c>
      <c r="H11" s="49">
        <v>0</v>
      </c>
      <c r="I11" s="49">
        <v>0</v>
      </c>
      <c r="J11" s="44">
        <v>0</v>
      </c>
      <c r="K11" s="44">
        <v>100</v>
      </c>
      <c r="L11" s="49">
        <v>0</v>
      </c>
      <c r="M11" s="47">
        <v>75</v>
      </c>
      <c r="N11" s="49">
        <v>100</v>
      </c>
      <c r="O11" s="108">
        <v>68</v>
      </c>
      <c r="P11" s="49">
        <v>0</v>
      </c>
      <c r="Q11" s="44">
        <v>0</v>
      </c>
      <c r="R11" s="49">
        <v>0</v>
      </c>
      <c r="S11" s="49">
        <v>60</v>
      </c>
      <c r="T11" s="49">
        <v>60</v>
      </c>
      <c r="U11" s="49">
        <v>0</v>
      </c>
      <c r="V11" s="49">
        <v>0</v>
      </c>
      <c r="W11" s="49">
        <v>60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7">
        <v>17</v>
      </c>
      <c r="AD11" s="44">
        <v>0</v>
      </c>
      <c r="AE11" s="44">
        <v>0</v>
      </c>
      <c r="AF11" s="47">
        <v>100</v>
      </c>
      <c r="AG11" s="108">
        <v>42</v>
      </c>
      <c r="AH11" s="125">
        <f t="shared" si="1"/>
        <v>752</v>
      </c>
      <c r="AI11" s="65">
        <f t="shared" si="2"/>
        <v>110</v>
      </c>
      <c r="AJ11" s="21">
        <f t="shared" si="0"/>
        <v>862</v>
      </c>
      <c r="AK11" s="39"/>
    </row>
    <row r="12" spans="1:37" s="10" customFormat="1" ht="19.5" customHeight="1" thickTop="1">
      <c r="A12" s="40">
        <v>10</v>
      </c>
      <c r="B12" s="6" t="s">
        <v>19</v>
      </c>
      <c r="C12" s="7" t="s">
        <v>96</v>
      </c>
      <c r="D12" s="69">
        <v>0</v>
      </c>
      <c r="E12" s="49">
        <v>100</v>
      </c>
      <c r="F12" s="49">
        <v>60</v>
      </c>
      <c r="G12" s="49">
        <v>100</v>
      </c>
      <c r="H12" s="49">
        <v>60</v>
      </c>
      <c r="I12" s="49">
        <v>60</v>
      </c>
      <c r="J12" s="44">
        <v>0</v>
      </c>
      <c r="K12" s="44">
        <v>0</v>
      </c>
      <c r="L12" s="49">
        <v>100</v>
      </c>
      <c r="M12" s="41">
        <v>100</v>
      </c>
      <c r="N12" s="49">
        <v>100</v>
      </c>
      <c r="O12" s="108">
        <v>200</v>
      </c>
      <c r="P12" s="49">
        <v>100</v>
      </c>
      <c r="Q12" s="44">
        <v>100</v>
      </c>
      <c r="R12" s="49">
        <v>100</v>
      </c>
      <c r="S12" s="49">
        <v>100</v>
      </c>
      <c r="T12" s="49">
        <v>100</v>
      </c>
      <c r="U12" s="49">
        <v>100</v>
      </c>
      <c r="V12" s="49">
        <v>100</v>
      </c>
      <c r="W12" s="49">
        <v>100</v>
      </c>
      <c r="X12" s="49">
        <v>100</v>
      </c>
      <c r="Y12" s="49">
        <v>100</v>
      </c>
      <c r="Z12" s="49">
        <v>100</v>
      </c>
      <c r="AA12" s="49">
        <v>100</v>
      </c>
      <c r="AB12" s="49">
        <v>100</v>
      </c>
      <c r="AC12" s="47">
        <v>100</v>
      </c>
      <c r="AD12" s="44">
        <v>100</v>
      </c>
      <c r="AE12" s="44">
        <v>100</v>
      </c>
      <c r="AF12" s="47">
        <v>100</v>
      </c>
      <c r="AG12" s="108">
        <v>0</v>
      </c>
      <c r="AH12" s="125">
        <f>(D12+E12+F12+G12+H12+I12+J12+K12+L12+M12+N12+P12+Q12+R12+S12+T12+U12+V12+W12+X12+Y12+Z12+AA12+AB12+AC12+AD12+AE12+AF12)</f>
        <v>2380</v>
      </c>
      <c r="AI12" s="65">
        <v>200</v>
      </c>
      <c r="AJ12" s="21">
        <v>2580</v>
      </c>
      <c r="AK12" s="39"/>
    </row>
    <row r="13" spans="1:36" ht="12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7"/>
      <c r="O13" s="111"/>
      <c r="P13" s="77"/>
      <c r="Q13" s="77"/>
      <c r="R13" s="77"/>
      <c r="S13" s="77"/>
      <c r="T13" s="77"/>
      <c r="U13" s="77"/>
      <c r="V13" s="77"/>
      <c r="W13" s="77"/>
      <c r="X13" s="77"/>
      <c r="Y13" s="91"/>
      <c r="Z13" s="91"/>
      <c r="AA13" s="91"/>
      <c r="AB13" s="91"/>
      <c r="AC13" s="105"/>
      <c r="AD13" s="91"/>
      <c r="AE13" s="91"/>
      <c r="AF13" s="105"/>
      <c r="AG13" s="116"/>
      <c r="AH13" s="126"/>
      <c r="AI13" s="119"/>
      <c r="AJ13" s="92"/>
    </row>
  </sheetData>
  <sheetProtection/>
  <mergeCells count="2">
    <mergeCell ref="A1:A2"/>
    <mergeCell ref="B1:B2"/>
  </mergeCells>
  <printOptions horizontalCentered="1" verticalCentered="1"/>
  <pageMargins left="0.4330708661417323" right="0.5118110236220472" top="0.4330708661417323" bottom="0.5118110236220472" header="0.2362204724409449" footer="0.2362204724409449"/>
  <pageSetup horizontalDpi="600" verticalDpi="600" orientation="landscape" paperSize="9" scale="59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Dravecz Ferenc</cp:lastModifiedBy>
  <cp:lastPrinted>2017-06-05T06:15:07Z</cp:lastPrinted>
  <dcterms:created xsi:type="dcterms:W3CDTF">1997-01-17T14:02:09Z</dcterms:created>
  <dcterms:modified xsi:type="dcterms:W3CDTF">2021-06-18T17:00:41Z</dcterms:modified>
  <cp:category/>
  <cp:version/>
  <cp:contentType/>
  <cp:contentStatus/>
</cp:coreProperties>
</file>