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0155" tabRatio="544" activeTab="1"/>
  </bookViews>
  <sheets>
    <sheet name="középfok" sheetId="1" r:id="rId1"/>
    <sheet name="családi" sheetId="2" r:id="rId2"/>
  </sheets>
  <definedNames>
    <definedName name="_xlnm.Print_Area" localSheetId="1">'családi'!$A$1:$AI$12</definedName>
    <definedName name="_xlnm.Print_Area" localSheetId="0">'középfok'!$A$1:$AN$21</definedName>
  </definedNames>
  <calcPr fullCalcOnLoad="1"/>
</workbook>
</file>

<file path=xl/sharedStrings.xml><?xml version="1.0" encoding="utf-8"?>
<sst xmlns="http://schemas.openxmlformats.org/spreadsheetml/2006/main" count="133" uniqueCount="121">
  <si>
    <t>Helyezés</t>
  </si>
  <si>
    <t>II.</t>
  </si>
  <si>
    <t>csapatnév</t>
  </si>
  <si>
    <t>Gazdag család</t>
  </si>
  <si>
    <t>Márik Tibor
Szuromi Dóra</t>
  </si>
  <si>
    <t>Kékút</t>
  </si>
  <si>
    <t>Baric Ádám</t>
  </si>
  <si>
    <t>Kőbonzó</t>
  </si>
  <si>
    <t>időhiba</t>
  </si>
  <si>
    <t>Szuper négyes</t>
  </si>
  <si>
    <t>Túramanók</t>
  </si>
  <si>
    <t>Versenyző(k)</t>
  </si>
  <si>
    <t>Vérrokonok és a jó nők</t>
  </si>
  <si>
    <t>Csókási család</t>
  </si>
  <si>
    <t>Országos Középfokú
 bajnokság
családi kategória</t>
  </si>
  <si>
    <t>Marx István</t>
  </si>
  <si>
    <t>Országos Középfokú
 bajnokság
középfokú A csoport</t>
  </si>
  <si>
    <t>C kategória</t>
  </si>
  <si>
    <t>Szaszó</t>
  </si>
  <si>
    <t>Szonda Ferenc
Szabó József
Szabó Józsefné</t>
  </si>
  <si>
    <t>Országos Középfokú
 bajnokság
középfokú B csoport</t>
  </si>
  <si>
    <t>I.</t>
  </si>
  <si>
    <t>III.</t>
  </si>
  <si>
    <t>Gránicz János</t>
  </si>
  <si>
    <t>Cukormáz</t>
  </si>
  <si>
    <t>Hornyák Orsolya
Bek Mirabella</t>
  </si>
  <si>
    <t>Gazdag László
Gazdag Lászlóné</t>
  </si>
  <si>
    <t>1. szárazárok</t>
  </si>
  <si>
    <t>2. dombok</t>
  </si>
  <si>
    <t>3. Y útelágazás</t>
  </si>
  <si>
    <t>4. határkő</t>
  </si>
  <si>
    <t xml:space="preserve">5. magasles </t>
  </si>
  <si>
    <t>6. vizes akna</t>
  </si>
  <si>
    <t>7. irányfésű</t>
  </si>
  <si>
    <t>8. kerítés szélétől 50  m</t>
  </si>
  <si>
    <t>9. magasles</t>
  </si>
  <si>
    <t>10. szárazárok</t>
  </si>
  <si>
    <t>11. gödör</t>
  </si>
  <si>
    <t>12. rókavárak</t>
  </si>
  <si>
    <t>13. időmérő állomás</t>
  </si>
  <si>
    <t>14. Vadaspark</t>
  </si>
  <si>
    <t>15. távolságfésű</t>
  </si>
  <si>
    <t>16. gödör</t>
  </si>
  <si>
    <t>17. gödör</t>
  </si>
  <si>
    <t>18. villanyoszlop maradvány</t>
  </si>
  <si>
    <t>19. szalonna sütő hely</t>
  </si>
  <si>
    <t>20. parkoló</t>
  </si>
  <si>
    <t>21. gödör</t>
  </si>
  <si>
    <t>22. nagy máélyedések</t>
  </si>
  <si>
    <t>23. fekete X</t>
  </si>
  <si>
    <t>24. gödör</t>
  </si>
  <si>
    <t>25. határkaró</t>
  </si>
  <si>
    <t>26. szárazárok</t>
  </si>
  <si>
    <t>Abaffy Károly
Nemes Rita
Bartha Enikő</t>
  </si>
  <si>
    <t>cél</t>
  </si>
  <si>
    <t>Látrányiné Halász Ágnes
Látrányi Zsolt</t>
  </si>
  <si>
    <t>Lekváros csirke</t>
  </si>
  <si>
    <t>Steigerwald Julianna
Bajomi Merse
Fehér József
Fehérné Sipos Enikő</t>
  </si>
  <si>
    <t>DIÁK</t>
  </si>
  <si>
    <t>Dr.Meskó Diána
Viola Máté András
Viola Dávid Zsolt</t>
  </si>
  <si>
    <t>Skorday László
Skorday Mátyás
Skorday Nóra
Skorday Balázs</t>
  </si>
  <si>
    <t>Szanki Szutyokbányász</t>
  </si>
  <si>
    <t>Bénik Tamás 
Bénik Márton
Laluska Levente
Varga Csanád
Varga István</t>
  </si>
  <si>
    <t>Túrabot</t>
  </si>
  <si>
    <t>Szenczy Ágnes
Székely Sándor</t>
  </si>
  <si>
    <t>Csókási Zsolt
Csókási -Opitz Elena
Csókásiná Oláh Andrea</t>
  </si>
  <si>
    <t>Völgyi Család</t>
  </si>
  <si>
    <t>Völgyi István
Völgyi Nóra
Józsa Dorottya</t>
  </si>
  <si>
    <t>90 perc</t>
  </si>
  <si>
    <t>95 perc</t>
  </si>
  <si>
    <t>össz hibapont</t>
  </si>
  <si>
    <t>A Ravasz és az Agy</t>
  </si>
  <si>
    <t>Cél</t>
  </si>
  <si>
    <t>2. Y útelágazás</t>
  </si>
  <si>
    <t>3. határkő</t>
  </si>
  <si>
    <t>5. határkő</t>
  </si>
  <si>
    <t>6. magasles</t>
  </si>
  <si>
    <t>7. vizes akna</t>
  </si>
  <si>
    <t>8. irányfésű</t>
  </si>
  <si>
    <t>9. kerítés szélétől 50 m</t>
  </si>
  <si>
    <t>10. magasles</t>
  </si>
  <si>
    <t>11. szárazárok</t>
  </si>
  <si>
    <t>12. gödör</t>
  </si>
  <si>
    <t>13. rókavár</t>
  </si>
  <si>
    <t>14. gödör</t>
  </si>
  <si>
    <t>15. rókavárak</t>
  </si>
  <si>
    <t>16. időmérő állomás</t>
  </si>
  <si>
    <t>bója hiba</t>
  </si>
  <si>
    <t>100 perc</t>
  </si>
  <si>
    <t>17. távolságfésű</t>
  </si>
  <si>
    <t>18. gödör</t>
  </si>
  <si>
    <t>19. gödör</t>
  </si>
  <si>
    <t>21. szalonna sütő hely</t>
  </si>
  <si>
    <t>20. villanyoszlop maradvány</t>
  </si>
  <si>
    <t>22. parkoló</t>
  </si>
  <si>
    <t>23. gödör</t>
  </si>
  <si>
    <t>24. nagy mélyedés</t>
  </si>
  <si>
    <t>25. fekete X</t>
  </si>
  <si>
    <t>26. gödör</t>
  </si>
  <si>
    <t>27. szikla</t>
  </si>
  <si>
    <t>28. határkaró</t>
  </si>
  <si>
    <t>29. szárazárok</t>
  </si>
  <si>
    <t>MACI</t>
  </si>
  <si>
    <t>Varga F. Zoltán
Varga Dóra
Varga Marcell</t>
  </si>
  <si>
    <t>Batta Túra Team</t>
  </si>
  <si>
    <t>Vízhányó Eszter
Puskás Zoltán</t>
  </si>
  <si>
    <t>Pogáts Dávid
Dósa Brigitta</t>
  </si>
  <si>
    <t>Silye Imre
Hajdú-Nagy Gergely</t>
  </si>
  <si>
    <t>Bójavadászok</t>
  </si>
  <si>
    <t>MVM-5</t>
  </si>
  <si>
    <t>Dr. Kozubovics Dana
Mórocz Imre</t>
  </si>
  <si>
    <t>Magyar Királyok</t>
  </si>
  <si>
    <t>Magyar Emőke
Magyar Lajos
Király Zsolt
Király Mónika</t>
  </si>
  <si>
    <t>Heidinger Tibor</t>
  </si>
  <si>
    <t>Hatalmasok</t>
  </si>
  <si>
    <t>Hauer Péter Tamás            
Pintér György</t>
  </si>
  <si>
    <t>AriSanyi</t>
  </si>
  <si>
    <t>Komori Sándor
Komoriné Z. Aranka</t>
  </si>
  <si>
    <t>Kardos Ferenc</t>
  </si>
  <si>
    <t>L-Kutasi (Béres Cseppek)</t>
  </si>
  <si>
    <t>Kutasi Lajos
Mátyási Mária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</si>
</sst>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hh:mm"/>
    <numFmt numFmtId="167" formatCode="0.0"/>
    <numFmt numFmtId="168" formatCode="0.000"/>
  </numFmts>
  <fonts count="53">
    <font>
      <sz val="10"/>
      <name val="MS Sans Serif"/>
      <family val="2"/>
    </font>
    <font>
      <sz val="10"/>
      <name val="Arial"/>
      <family val="0"/>
    </font>
    <font>
      <u val="single"/>
      <sz val="10"/>
      <color indexed="12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6"/>
      <color indexed="12"/>
      <name val="MS Sans Serif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6"/>
      <color indexed="20"/>
      <name val="MS Sans Serif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60"/>
      <name val="Times New Roman"/>
      <family val="1"/>
    </font>
    <font>
      <sz val="11"/>
      <color indexed="8"/>
      <name val="Times New Roman"/>
      <family val="1"/>
    </font>
    <font>
      <b/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6"/>
      <color theme="10"/>
      <name val="MS Sans Serif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6"/>
      <color theme="11"/>
      <name val="MS Sans Serif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9" tint="-0.4999699890613556"/>
      <name val="Times New Roman"/>
      <family val="1"/>
    </font>
    <font>
      <sz val="11"/>
      <color theme="1"/>
      <name val="Times New Roman"/>
      <family val="1"/>
    </font>
    <font>
      <b/>
      <sz val="10"/>
      <color theme="9" tint="-0.4999699890613556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CCFF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1" fillId="0" borderId="0" applyFill="0" applyBorder="0" applyAlignment="0" applyProtection="0"/>
  </cellStyleXfs>
  <cellXfs count="134">
    <xf numFmtId="0" fontId="0" fillId="0" borderId="0" xfId="0" applyAlignment="1">
      <alignment/>
    </xf>
    <xf numFmtId="0" fontId="3" fillId="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1" fontId="6" fillId="33" borderId="14" xfId="0" applyNumberFormat="1" applyFont="1" applyFill="1" applyBorder="1" applyAlignment="1">
      <alignment horizontal="center" vertical="center" wrapText="1"/>
    </xf>
    <xf numFmtId="0" fontId="50" fillId="0" borderId="17" xfId="0" applyFont="1" applyBorder="1" applyAlignment="1">
      <alignment vertical="center" wrapText="1"/>
    </xf>
    <xf numFmtId="0" fontId="4" fillId="10" borderId="10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2" fontId="3" fillId="6" borderId="19" xfId="0" applyNumberFormat="1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textRotation="90" wrapText="1"/>
    </xf>
    <xf numFmtId="0" fontId="3" fillId="35" borderId="14" xfId="0" applyFont="1" applyFill="1" applyBorder="1" applyAlignment="1">
      <alignment horizontal="center" textRotation="90" wrapText="1"/>
    </xf>
    <xf numFmtId="0" fontId="4" fillId="13" borderId="15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4" fillId="13" borderId="17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3" fillId="36" borderId="21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51" fillId="0" borderId="17" xfId="0" applyFont="1" applyBorder="1" applyAlignment="1">
      <alignment vertical="center" wrapText="1"/>
    </xf>
    <xf numFmtId="0" fontId="5" fillId="0" borderId="11" xfId="0" applyFont="1" applyBorder="1" applyAlignment="1">
      <alignment wrapText="1"/>
    </xf>
    <xf numFmtId="0" fontId="5" fillId="0" borderId="20" xfId="0" applyFont="1" applyBorder="1" applyAlignment="1">
      <alignment/>
    </xf>
    <xf numFmtId="0" fontId="5" fillId="6" borderId="22" xfId="0" applyFont="1" applyFill="1" applyBorder="1" applyAlignment="1">
      <alignment/>
    </xf>
    <xf numFmtId="0" fontId="4" fillId="0" borderId="23" xfId="0" applyFont="1" applyFill="1" applyBorder="1" applyAlignment="1">
      <alignment horizontal="center" vertical="center" wrapText="1"/>
    </xf>
    <xf numFmtId="0" fontId="4" fillId="13" borderId="23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textRotation="90" wrapText="1"/>
    </xf>
    <xf numFmtId="0" fontId="3" fillId="37" borderId="25" xfId="0" applyFont="1" applyFill="1" applyBorder="1" applyAlignment="1">
      <alignment horizontal="center" textRotation="90" wrapText="1"/>
    </xf>
    <xf numFmtId="0" fontId="3" fillId="22" borderId="26" xfId="0" applyFont="1" applyFill="1" applyBorder="1" applyAlignment="1">
      <alignment horizontal="center" textRotation="90" wrapText="1"/>
    </xf>
    <xf numFmtId="0" fontId="3" fillId="22" borderId="10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13" borderId="27" xfId="0" applyFont="1" applyFill="1" applyBorder="1" applyAlignment="1">
      <alignment horizontal="center" vertical="center" wrapText="1"/>
    </xf>
    <xf numFmtId="0" fontId="3" fillId="22" borderId="28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/>
    </xf>
    <xf numFmtId="0" fontId="4" fillId="10" borderId="23" xfId="0" applyFont="1" applyFill="1" applyBorder="1" applyAlignment="1">
      <alignment horizontal="center" vertical="center" wrapText="1"/>
    </xf>
    <xf numFmtId="0" fontId="4" fillId="38" borderId="23" xfId="0" applyFont="1" applyFill="1" applyBorder="1" applyAlignment="1">
      <alignment horizontal="center" vertical="center" wrapText="1"/>
    </xf>
    <xf numFmtId="0" fontId="50" fillId="39" borderId="30" xfId="0" applyFont="1" applyFill="1" applyBorder="1" applyAlignment="1">
      <alignment horizontal="center" vertical="center" wrapText="1"/>
    </xf>
    <xf numFmtId="0" fontId="5" fillId="39" borderId="30" xfId="0" applyFont="1" applyFill="1" applyBorder="1" applyAlignment="1">
      <alignment horizontal="center" vertical="center" wrapText="1"/>
    </xf>
    <xf numFmtId="0" fontId="5" fillId="39" borderId="31" xfId="0" applyFont="1" applyFill="1" applyBorder="1" applyAlignment="1">
      <alignment horizontal="center" vertical="center" wrapText="1"/>
    </xf>
    <xf numFmtId="0" fontId="5" fillId="39" borderId="32" xfId="0" applyFont="1" applyFill="1" applyBorder="1" applyAlignment="1">
      <alignment horizontal="center" vertical="center" wrapText="1"/>
    </xf>
    <xf numFmtId="0" fontId="5" fillId="39" borderId="33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/>
    </xf>
    <xf numFmtId="0" fontId="4" fillId="13" borderId="1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7" fillId="40" borderId="16" xfId="0" applyFont="1" applyFill="1" applyBorder="1" applyAlignment="1">
      <alignment horizontal="center" textRotation="90" wrapText="1"/>
    </xf>
    <xf numFmtId="0" fontId="0" fillId="3" borderId="16" xfId="0" applyFill="1" applyBorder="1" applyAlignment="1">
      <alignment horizontal="center" textRotation="90" wrapText="1"/>
    </xf>
    <xf numFmtId="0" fontId="3" fillId="22" borderId="16" xfId="0" applyFont="1" applyFill="1" applyBorder="1" applyAlignment="1">
      <alignment horizontal="center" textRotation="90" wrapText="1"/>
    </xf>
    <xf numFmtId="0" fontId="0" fillId="41" borderId="35" xfId="0" applyFill="1" applyBorder="1" applyAlignment="1">
      <alignment horizontal="center" textRotation="90" wrapText="1"/>
    </xf>
    <xf numFmtId="0" fontId="50" fillId="39" borderId="36" xfId="0" applyFont="1" applyFill="1" applyBorder="1" applyAlignment="1">
      <alignment horizontal="center" vertical="center" wrapText="1"/>
    </xf>
    <xf numFmtId="0" fontId="4" fillId="13" borderId="2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22" borderId="15" xfId="0" applyFont="1" applyFill="1" applyBorder="1" applyAlignment="1">
      <alignment horizontal="center" vertical="center" wrapText="1"/>
    </xf>
    <xf numFmtId="0" fontId="3" fillId="36" borderId="37" xfId="0" applyFont="1" applyFill="1" applyBorder="1" applyAlignment="1">
      <alignment horizontal="center" vertical="center"/>
    </xf>
    <xf numFmtId="0" fontId="4" fillId="42" borderId="27" xfId="0" applyFont="1" applyFill="1" applyBorder="1" applyAlignment="1">
      <alignment horizontal="center" vertical="center" wrapText="1"/>
    </xf>
    <xf numFmtId="0" fontId="4" fillId="43" borderId="27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38" xfId="0" applyBorder="1" applyAlignment="1">
      <alignment/>
    </xf>
    <xf numFmtId="0" fontId="0" fillId="4" borderId="39" xfId="0" applyFill="1" applyBorder="1" applyAlignment="1">
      <alignment/>
    </xf>
    <xf numFmtId="0" fontId="3" fillId="4" borderId="18" xfId="0" applyFont="1" applyFill="1" applyBorder="1" applyAlignment="1">
      <alignment horizontal="center" vertical="center"/>
    </xf>
    <xf numFmtId="2" fontId="3" fillId="4" borderId="40" xfId="0" applyNumberFormat="1" applyFont="1" applyFill="1" applyBorder="1" applyAlignment="1">
      <alignment horizontal="center" vertical="center"/>
    </xf>
    <xf numFmtId="0" fontId="0" fillId="22" borderId="39" xfId="0" applyFill="1" applyBorder="1" applyAlignment="1">
      <alignment/>
    </xf>
    <xf numFmtId="0" fontId="3" fillId="22" borderId="18" xfId="0" applyFont="1" applyFill="1" applyBorder="1" applyAlignment="1">
      <alignment horizontal="center" vertical="center"/>
    </xf>
    <xf numFmtId="2" fontId="3" fillId="22" borderId="40" xfId="0" applyNumberFormat="1" applyFont="1" applyFill="1" applyBorder="1" applyAlignment="1">
      <alignment horizontal="center" vertical="center"/>
    </xf>
    <xf numFmtId="0" fontId="7" fillId="35" borderId="16" xfId="0" applyFont="1" applyFill="1" applyBorder="1" applyAlignment="1">
      <alignment horizontal="center" wrapText="1"/>
    </xf>
    <xf numFmtId="0" fontId="7" fillId="40" borderId="16" xfId="0" applyFont="1" applyFill="1" applyBorder="1" applyAlignment="1">
      <alignment horizontal="center" wrapText="1"/>
    </xf>
    <xf numFmtId="0" fontId="7" fillId="40" borderId="16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wrapText="1"/>
    </xf>
    <xf numFmtId="0" fontId="4" fillId="38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4" fillId="42" borderId="10" xfId="0" applyFont="1" applyFill="1" applyBorder="1" applyAlignment="1">
      <alignment horizontal="center" vertical="center" wrapText="1"/>
    </xf>
    <xf numFmtId="0" fontId="3" fillId="44" borderId="12" xfId="0" applyFont="1" applyFill="1" applyBorder="1" applyAlignment="1">
      <alignment horizontal="center" vertical="center" wrapText="1"/>
    </xf>
    <xf numFmtId="0" fontId="3" fillId="44" borderId="13" xfId="0" applyFont="1" applyFill="1" applyBorder="1" applyAlignment="1">
      <alignment horizontal="center" vertical="center" wrapText="1"/>
    </xf>
    <xf numFmtId="0" fontId="3" fillId="44" borderId="14" xfId="0" applyFont="1" applyFill="1" applyBorder="1" applyAlignment="1">
      <alignment horizontal="center" vertical="center" wrapText="1"/>
    </xf>
    <xf numFmtId="0" fontId="3" fillId="45" borderId="1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wrapText="1"/>
    </xf>
    <xf numFmtId="0" fontId="52" fillId="39" borderId="41" xfId="0" applyFont="1" applyFill="1" applyBorder="1" applyAlignment="1">
      <alignment horizontal="center" vertical="center" wrapText="1"/>
    </xf>
    <xf numFmtId="0" fontId="50" fillId="0" borderId="15" xfId="0" applyFont="1" applyFill="1" applyBorder="1" applyAlignment="1">
      <alignment vertical="center" wrapText="1"/>
    </xf>
    <xf numFmtId="0" fontId="52" fillId="39" borderId="32" xfId="0" applyFont="1" applyFill="1" applyBorder="1" applyAlignment="1">
      <alignment horizontal="center" vertical="center" wrapText="1"/>
    </xf>
    <xf numFmtId="0" fontId="3" fillId="39" borderId="32" xfId="0" applyFont="1" applyFill="1" applyBorder="1" applyAlignment="1">
      <alignment horizontal="center" vertical="center" wrapText="1"/>
    </xf>
    <xf numFmtId="0" fontId="3" fillId="39" borderId="33" xfId="0" applyFont="1" applyFill="1" applyBorder="1" applyAlignment="1">
      <alignment horizontal="center" vertical="center" wrapText="1"/>
    </xf>
    <xf numFmtId="0" fontId="4" fillId="42" borderId="11" xfId="0" applyFont="1" applyFill="1" applyBorder="1" applyAlignment="1">
      <alignment horizontal="center" vertical="center" wrapText="1"/>
    </xf>
    <xf numFmtId="0" fontId="4" fillId="13" borderId="11" xfId="0" applyFont="1" applyFill="1" applyBorder="1" applyAlignment="1">
      <alignment horizontal="center" vertical="center" wrapText="1"/>
    </xf>
    <xf numFmtId="0" fontId="3" fillId="22" borderId="11" xfId="0" applyFont="1" applyFill="1" applyBorder="1" applyAlignment="1">
      <alignment horizontal="center" vertical="center" wrapText="1"/>
    </xf>
    <xf numFmtId="0" fontId="0" fillId="0" borderId="42" xfId="0" applyBorder="1" applyAlignment="1">
      <alignment/>
    </xf>
    <xf numFmtId="2" fontId="3" fillId="4" borderId="43" xfId="0" applyNumberFormat="1" applyFont="1" applyFill="1" applyBorder="1" applyAlignment="1">
      <alignment horizontal="center" vertical="center"/>
    </xf>
    <xf numFmtId="2" fontId="3" fillId="4" borderId="18" xfId="0" applyNumberFormat="1" applyFont="1" applyFill="1" applyBorder="1" applyAlignment="1">
      <alignment horizontal="center" vertical="center"/>
    </xf>
    <xf numFmtId="2" fontId="3" fillId="22" borderId="43" xfId="0" applyNumberFormat="1" applyFont="1" applyFill="1" applyBorder="1" applyAlignment="1">
      <alignment horizontal="center" vertical="center"/>
    </xf>
    <xf numFmtId="2" fontId="3" fillId="22" borderId="18" xfId="0" applyNumberFormat="1" applyFont="1" applyFill="1" applyBorder="1" applyAlignment="1">
      <alignment horizontal="center" vertical="center"/>
    </xf>
    <xf numFmtId="2" fontId="6" fillId="4" borderId="18" xfId="0" applyNumberFormat="1" applyFont="1" applyFill="1" applyBorder="1" applyAlignment="1">
      <alignment horizontal="center" vertical="center"/>
    </xf>
    <xf numFmtId="2" fontId="6" fillId="22" borderId="18" xfId="0" applyNumberFormat="1" applyFont="1" applyFill="1" applyBorder="1" applyAlignment="1">
      <alignment horizontal="center" vertical="center"/>
    </xf>
    <xf numFmtId="0" fontId="8" fillId="22" borderId="18" xfId="0" applyFont="1" applyFill="1" applyBorder="1" applyAlignment="1">
      <alignment/>
    </xf>
    <xf numFmtId="0" fontId="3" fillId="4" borderId="22" xfId="0" applyFont="1" applyFill="1" applyBorder="1" applyAlignment="1">
      <alignment horizontal="center" vertical="center"/>
    </xf>
    <xf numFmtId="0" fontId="3" fillId="22" borderId="22" xfId="0" applyFont="1" applyFill="1" applyBorder="1" applyAlignment="1">
      <alignment horizontal="center" vertical="center"/>
    </xf>
    <xf numFmtId="0" fontId="4" fillId="10" borderId="27" xfId="0" applyFont="1" applyFill="1" applyBorder="1" applyAlignment="1">
      <alignment horizontal="center" vertical="center" wrapText="1"/>
    </xf>
    <xf numFmtId="0" fontId="4" fillId="38" borderId="15" xfId="0" applyFont="1" applyFill="1" applyBorder="1" applyAlignment="1">
      <alignment horizontal="center" vertical="center" wrapText="1"/>
    </xf>
    <xf numFmtId="0" fontId="4" fillId="38" borderId="27" xfId="0" applyFont="1" applyFill="1" applyBorder="1" applyAlignment="1">
      <alignment horizontal="center" vertical="center" wrapText="1"/>
    </xf>
    <xf numFmtId="0" fontId="3" fillId="6" borderId="4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2" fontId="3" fillId="6" borderId="18" xfId="0" applyNumberFormat="1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textRotation="90"/>
    </xf>
    <xf numFmtId="0" fontId="3" fillId="22" borderId="44" xfId="0" applyFont="1" applyFill="1" applyBorder="1" applyAlignment="1">
      <alignment horizontal="center" textRotation="90" wrapText="1"/>
    </xf>
    <xf numFmtId="0" fontId="3" fillId="22" borderId="45" xfId="0" applyFont="1" applyFill="1" applyBorder="1" applyAlignment="1">
      <alignment horizontal="center" textRotation="90"/>
    </xf>
    <xf numFmtId="0" fontId="3" fillId="4" borderId="44" xfId="0" applyFont="1" applyFill="1" applyBorder="1" applyAlignment="1">
      <alignment horizontal="center" textRotation="90" wrapText="1"/>
    </xf>
    <xf numFmtId="0" fontId="3" fillId="4" borderId="45" xfId="0" applyFont="1" applyFill="1" applyBorder="1" applyAlignment="1">
      <alignment horizontal="center" textRotation="90"/>
    </xf>
    <xf numFmtId="0" fontId="3" fillId="46" borderId="10" xfId="0" applyFont="1" applyFill="1" applyBorder="1" applyAlignment="1">
      <alignment horizontal="center" textRotation="90" wrapText="1"/>
    </xf>
    <xf numFmtId="0" fontId="0" fillId="3" borderId="17" xfId="0" applyFill="1" applyBorder="1" applyAlignment="1">
      <alignment horizontal="center" textRotation="90" wrapText="1"/>
    </xf>
    <xf numFmtId="0" fontId="3" fillId="47" borderId="35" xfId="0" applyFont="1" applyFill="1" applyBorder="1" applyAlignment="1">
      <alignment horizontal="center" textRotation="90" wrapText="1"/>
    </xf>
    <xf numFmtId="0" fontId="0" fillId="41" borderId="46" xfId="0" applyFill="1" applyBorder="1" applyAlignment="1">
      <alignment horizontal="center" textRotation="90" wrapText="1"/>
    </xf>
    <xf numFmtId="0" fontId="3" fillId="6" borderId="44" xfId="0" applyFont="1" applyFill="1" applyBorder="1" applyAlignment="1">
      <alignment textRotation="90" wrapText="1"/>
    </xf>
    <xf numFmtId="0" fontId="3" fillId="6" borderId="45" xfId="0" applyFont="1" applyFill="1" applyBorder="1" applyAlignment="1">
      <alignment textRotation="90"/>
    </xf>
    <xf numFmtId="0" fontId="3" fillId="35" borderId="10" xfId="0" applyFont="1" applyFill="1" applyBorder="1" applyAlignment="1">
      <alignment horizontal="center" textRotation="90" wrapText="1"/>
    </xf>
    <xf numFmtId="0" fontId="0" fillId="0" borderId="17" xfId="0" applyBorder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69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1"/>
  <sheetViews>
    <sheetView zoomScale="80" zoomScaleNormal="80" zoomScaleSheetLayoutView="100" zoomScalePageLayoutView="80" workbookViewId="0" topLeftCell="A1">
      <selection activeCell="C15" sqref="C15"/>
    </sheetView>
  </sheetViews>
  <sheetFormatPr defaultColWidth="9.140625" defaultRowHeight="12.75"/>
  <cols>
    <col min="1" max="1" width="10.28125" style="0" customWidth="1"/>
    <col min="2" max="2" width="24.00390625" style="0" customWidth="1"/>
    <col min="3" max="3" width="28.7109375" style="0" bestFit="1" customWidth="1"/>
    <col min="4" max="5" width="4.28125" style="0" bestFit="1" customWidth="1"/>
    <col min="6" max="6" width="4.57421875" style="0" bestFit="1" customWidth="1"/>
    <col min="7" max="7" width="4.7109375" style="0" bestFit="1" customWidth="1"/>
    <col min="8" max="8" width="4.28125" style="0" bestFit="1" customWidth="1"/>
    <col min="9" max="9" width="5.140625" style="0" bestFit="1" customWidth="1"/>
    <col min="10" max="10" width="4.28125" style="0" bestFit="1" customWidth="1"/>
    <col min="11" max="11" width="4.57421875" style="0" bestFit="1" customWidth="1"/>
    <col min="12" max="12" width="5.421875" style="0" customWidth="1"/>
    <col min="13" max="14" width="4.8515625" style="0" bestFit="1" customWidth="1"/>
    <col min="15" max="15" width="4.57421875" style="0" bestFit="1" customWidth="1"/>
    <col min="16" max="16" width="5.140625" style="0" bestFit="1" customWidth="1"/>
    <col min="17" max="17" width="4.421875" style="0" bestFit="1" customWidth="1"/>
    <col min="18" max="18" width="4.57421875" style="0" bestFit="1" customWidth="1"/>
    <col min="19" max="19" width="5.57421875" style="0" customWidth="1"/>
    <col min="20" max="22" width="4.57421875" style="0" bestFit="1" customWidth="1"/>
    <col min="23" max="24" width="5.8515625" style="0" bestFit="1" customWidth="1"/>
    <col min="25" max="25" width="3.7109375" style="0" customWidth="1"/>
    <col min="26" max="28" width="4.57421875" style="0" bestFit="1" customWidth="1"/>
    <col min="29" max="29" width="4.7109375" style="0" bestFit="1" customWidth="1"/>
    <col min="30" max="30" width="3.8515625" style="0" customWidth="1"/>
    <col min="31" max="31" width="4.57421875" style="0" bestFit="1" customWidth="1"/>
    <col min="32" max="32" width="4.8515625" style="0" bestFit="1" customWidth="1"/>
    <col min="33" max="33" width="6.57421875" style="0" customWidth="1"/>
    <col min="34" max="34" width="7.57421875" style="0" customWidth="1"/>
    <col min="35" max="35" width="7.28125" style="0" customWidth="1"/>
    <col min="36" max="36" width="7.8515625" style="0" customWidth="1"/>
    <col min="37" max="37" width="7.57421875" style="0" hidden="1" customWidth="1"/>
    <col min="38" max="38" width="3.57421875" style="0" customWidth="1"/>
    <col min="39" max="39" width="9.421875" style="0" bestFit="1" customWidth="1"/>
    <col min="40" max="40" width="9.28125" style="0" bestFit="1" customWidth="1"/>
  </cols>
  <sheetData>
    <row r="1" spans="1:40" ht="67.5" customHeight="1" thickBot="1">
      <c r="A1" s="7" t="s">
        <v>0</v>
      </c>
      <c r="B1" s="8" t="s">
        <v>2</v>
      </c>
      <c r="C1" s="9" t="s">
        <v>11</v>
      </c>
      <c r="D1" s="9">
        <v>1</v>
      </c>
      <c r="E1" s="9">
        <v>2</v>
      </c>
      <c r="F1" s="9">
        <v>3</v>
      </c>
      <c r="G1" s="9">
        <v>4</v>
      </c>
      <c r="H1" s="9">
        <v>5</v>
      </c>
      <c r="I1" s="9">
        <v>6</v>
      </c>
      <c r="J1" s="9">
        <v>7</v>
      </c>
      <c r="K1" s="9">
        <v>8</v>
      </c>
      <c r="L1" s="9">
        <v>9</v>
      </c>
      <c r="M1" s="9">
        <v>10</v>
      </c>
      <c r="N1" s="9">
        <v>11</v>
      </c>
      <c r="O1" s="9">
        <v>12</v>
      </c>
      <c r="P1" s="9">
        <v>13</v>
      </c>
      <c r="Q1" s="9">
        <v>14</v>
      </c>
      <c r="R1" s="9">
        <v>15</v>
      </c>
      <c r="S1" s="9">
        <v>16</v>
      </c>
      <c r="T1" s="9">
        <v>17</v>
      </c>
      <c r="U1" s="9">
        <v>18</v>
      </c>
      <c r="V1" s="9">
        <v>19</v>
      </c>
      <c r="W1" s="9">
        <v>20</v>
      </c>
      <c r="X1" s="9">
        <v>21</v>
      </c>
      <c r="Y1" s="9">
        <v>22</v>
      </c>
      <c r="Z1" s="9">
        <v>23</v>
      </c>
      <c r="AA1" s="9">
        <v>24</v>
      </c>
      <c r="AB1" s="9">
        <v>25</v>
      </c>
      <c r="AC1" s="9">
        <v>26</v>
      </c>
      <c r="AD1" s="18">
        <v>27</v>
      </c>
      <c r="AE1" s="9">
        <v>28</v>
      </c>
      <c r="AF1" s="9">
        <v>29</v>
      </c>
      <c r="AG1" s="9" t="s">
        <v>72</v>
      </c>
      <c r="AH1" s="126" t="s">
        <v>87</v>
      </c>
      <c r="AI1" s="45"/>
      <c r="AJ1" s="128" t="s">
        <v>70</v>
      </c>
      <c r="AM1" s="124" t="s">
        <v>16</v>
      </c>
      <c r="AN1" s="122" t="s">
        <v>20</v>
      </c>
    </row>
    <row r="2" spans="1:40" ht="92.25" customHeight="1" thickBot="1">
      <c r="A2" s="13"/>
      <c r="B2" s="14"/>
      <c r="C2" s="15"/>
      <c r="D2" s="28" t="s">
        <v>27</v>
      </c>
      <c r="E2" s="28" t="s">
        <v>73</v>
      </c>
      <c r="F2" s="28" t="s">
        <v>74</v>
      </c>
      <c r="G2" s="28" t="s">
        <v>30</v>
      </c>
      <c r="H2" s="28" t="s">
        <v>75</v>
      </c>
      <c r="I2" s="28" t="s">
        <v>76</v>
      </c>
      <c r="J2" s="28" t="s">
        <v>77</v>
      </c>
      <c r="K2" s="28" t="s">
        <v>78</v>
      </c>
      <c r="L2" s="28" t="s">
        <v>79</v>
      </c>
      <c r="M2" s="28" t="s">
        <v>80</v>
      </c>
      <c r="N2" s="28" t="s">
        <v>81</v>
      </c>
      <c r="O2" s="28" t="s">
        <v>82</v>
      </c>
      <c r="P2" s="28" t="s">
        <v>83</v>
      </c>
      <c r="Q2" s="28" t="s">
        <v>84</v>
      </c>
      <c r="R2" s="28" t="s">
        <v>85</v>
      </c>
      <c r="S2" s="28" t="s">
        <v>86</v>
      </c>
      <c r="T2" s="28" t="s">
        <v>89</v>
      </c>
      <c r="U2" s="28" t="s">
        <v>90</v>
      </c>
      <c r="V2" s="28" t="s">
        <v>91</v>
      </c>
      <c r="W2" s="28" t="s">
        <v>93</v>
      </c>
      <c r="X2" s="28" t="s">
        <v>92</v>
      </c>
      <c r="Y2" s="28" t="s">
        <v>94</v>
      </c>
      <c r="Z2" s="28" t="s">
        <v>95</v>
      </c>
      <c r="AA2" s="28" t="s">
        <v>96</v>
      </c>
      <c r="AB2" s="28" t="s">
        <v>97</v>
      </c>
      <c r="AC2" s="28" t="s">
        <v>98</v>
      </c>
      <c r="AD2" s="28" t="s">
        <v>99</v>
      </c>
      <c r="AE2" s="28" t="s">
        <v>100</v>
      </c>
      <c r="AF2" s="28" t="s">
        <v>101</v>
      </c>
      <c r="AG2" s="28"/>
      <c r="AH2" s="127"/>
      <c r="AI2" s="46" t="s">
        <v>8</v>
      </c>
      <c r="AJ2" s="129"/>
      <c r="AM2" s="125"/>
      <c r="AN2" s="123"/>
    </row>
    <row r="3" spans="1:40" ht="30" customHeight="1" thickBot="1">
      <c r="A3" s="92"/>
      <c r="B3" s="93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5" t="s">
        <v>88</v>
      </c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>
        <v>395</v>
      </c>
      <c r="AF3" s="94"/>
      <c r="AG3" s="95" t="s">
        <v>68</v>
      </c>
      <c r="AH3" s="64"/>
      <c r="AI3" s="65"/>
      <c r="AJ3" s="66"/>
      <c r="AK3" s="33"/>
      <c r="AM3" s="76"/>
      <c r="AN3" s="79"/>
    </row>
    <row r="4" spans="1:40" ht="42.75">
      <c r="A4" s="97" t="s">
        <v>21</v>
      </c>
      <c r="B4" s="21" t="s">
        <v>102</v>
      </c>
      <c r="C4" s="98" t="s">
        <v>103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10">
        <v>0</v>
      </c>
      <c r="Q4" s="10">
        <v>0</v>
      </c>
      <c r="R4" s="10">
        <v>0</v>
      </c>
      <c r="S4" s="30">
        <v>0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10">
        <v>0</v>
      </c>
      <c r="AE4" s="10">
        <v>0</v>
      </c>
      <c r="AF4" s="10">
        <v>0</v>
      </c>
      <c r="AG4" s="30">
        <v>0</v>
      </c>
      <c r="AH4" s="69">
        <f>SUM(D4:AF4)-S4</f>
        <v>0</v>
      </c>
      <c r="AI4" s="70">
        <f>S4+AG4</f>
        <v>0</v>
      </c>
      <c r="AJ4" s="71">
        <f>AH4+AI4</f>
        <v>0</v>
      </c>
      <c r="AM4" s="106"/>
      <c r="AN4" s="108">
        <v>103.5</v>
      </c>
    </row>
    <row r="5" spans="1:40" ht="28.5" customHeight="1">
      <c r="A5" s="99" t="s">
        <v>1</v>
      </c>
      <c r="B5" s="22" t="s">
        <v>104</v>
      </c>
      <c r="C5" s="5" t="s">
        <v>105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0</v>
      </c>
      <c r="S5" s="31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0">
        <v>60</v>
      </c>
      <c r="AE5" s="2">
        <v>0</v>
      </c>
      <c r="AF5" s="2">
        <v>0</v>
      </c>
      <c r="AG5" s="31">
        <v>0</v>
      </c>
      <c r="AH5" s="1">
        <f aca="true" t="shared" si="0" ref="AH5:AH17">SUM(D5:AF5)-S5</f>
        <v>60</v>
      </c>
      <c r="AI5" s="47">
        <f>S5+AG5</f>
        <v>0</v>
      </c>
      <c r="AJ5" s="34">
        <f>AH5+AI5</f>
        <v>60</v>
      </c>
      <c r="AM5" s="77"/>
      <c r="AN5" s="80">
        <v>102.15</v>
      </c>
    </row>
    <row r="6" spans="1:40" ht="33.75" customHeight="1">
      <c r="A6" s="99" t="s">
        <v>22</v>
      </c>
      <c r="B6" s="22" t="s">
        <v>71</v>
      </c>
      <c r="C6" s="5" t="s">
        <v>106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0">
        <v>60</v>
      </c>
      <c r="K6" s="2">
        <v>0</v>
      </c>
      <c r="L6" s="2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31">
        <v>4</v>
      </c>
      <c r="T6" s="2">
        <v>0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31">
        <v>0</v>
      </c>
      <c r="AH6" s="1">
        <f t="shared" si="0"/>
        <v>60</v>
      </c>
      <c r="AI6" s="47">
        <f aca="true" t="shared" si="1" ref="AI6:AI21">S6+AG6</f>
        <v>4</v>
      </c>
      <c r="AJ6" s="34">
        <f aca="true" t="shared" si="2" ref="AJ6:AJ21">AH6+AI6</f>
        <v>64</v>
      </c>
      <c r="AM6" s="78">
        <v>101.05</v>
      </c>
      <c r="AN6" s="81"/>
    </row>
    <row r="7" spans="1:40" ht="21.75" customHeight="1">
      <c r="A7" s="100">
        <v>4</v>
      </c>
      <c r="B7" s="23" t="s">
        <v>5</v>
      </c>
      <c r="C7" s="6" t="s">
        <v>6</v>
      </c>
      <c r="D7" s="2">
        <v>0</v>
      </c>
      <c r="E7" s="2">
        <v>0</v>
      </c>
      <c r="F7" s="20">
        <v>60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31">
        <v>0</v>
      </c>
      <c r="T7" s="86">
        <v>20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31">
        <v>0</v>
      </c>
      <c r="AH7" s="1">
        <f t="shared" si="0"/>
        <v>80</v>
      </c>
      <c r="AI7" s="47">
        <f t="shared" si="1"/>
        <v>0</v>
      </c>
      <c r="AJ7" s="34">
        <f t="shared" si="2"/>
        <v>80</v>
      </c>
      <c r="AL7" s="105"/>
      <c r="AM7" s="110"/>
      <c r="AN7" s="111">
        <v>100.8</v>
      </c>
    </row>
    <row r="8" spans="1:40" ht="30">
      <c r="A8" s="100">
        <v>5</v>
      </c>
      <c r="B8" s="23" t="s">
        <v>108</v>
      </c>
      <c r="C8" s="6" t="s">
        <v>107</v>
      </c>
      <c r="D8" s="2">
        <v>0</v>
      </c>
      <c r="E8" s="2">
        <v>0</v>
      </c>
      <c r="F8" s="20">
        <v>60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31">
        <v>6</v>
      </c>
      <c r="T8" s="86">
        <v>20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31">
        <v>0</v>
      </c>
      <c r="AH8" s="1">
        <f t="shared" si="0"/>
        <v>80</v>
      </c>
      <c r="AI8" s="47">
        <f t="shared" si="1"/>
        <v>6</v>
      </c>
      <c r="AJ8" s="34">
        <f t="shared" si="2"/>
        <v>86</v>
      </c>
      <c r="AL8" s="105"/>
      <c r="AM8" s="107">
        <v>99.7</v>
      </c>
      <c r="AN8" s="112"/>
    </row>
    <row r="9" spans="1:40" ht="22.5" customHeight="1">
      <c r="A9" s="100">
        <v>6</v>
      </c>
      <c r="B9" s="74"/>
      <c r="C9" s="6" t="s">
        <v>23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86">
        <v>20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31">
        <v>0</v>
      </c>
      <c r="T9" s="86">
        <v>20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0">
        <v>60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31">
        <v>0</v>
      </c>
      <c r="AH9" s="1">
        <f t="shared" si="0"/>
        <v>100</v>
      </c>
      <c r="AI9" s="47">
        <f t="shared" si="1"/>
        <v>0</v>
      </c>
      <c r="AJ9" s="34">
        <f t="shared" si="2"/>
        <v>100</v>
      </c>
      <c r="AL9" s="105"/>
      <c r="AM9" s="77">
        <v>98.35</v>
      </c>
      <c r="AN9" s="80"/>
    </row>
    <row r="10" spans="1:40" ht="32.25" customHeight="1">
      <c r="A10" s="100">
        <v>7</v>
      </c>
      <c r="B10" s="23" t="s">
        <v>109</v>
      </c>
      <c r="C10" s="6" t="s">
        <v>110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0">
        <v>60</v>
      </c>
      <c r="K10" s="86">
        <v>20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31">
        <v>10</v>
      </c>
      <c r="T10" s="86">
        <v>20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31">
        <v>0</v>
      </c>
      <c r="AH10" s="1">
        <f t="shared" si="0"/>
        <v>100</v>
      </c>
      <c r="AI10" s="47">
        <f t="shared" si="1"/>
        <v>10</v>
      </c>
      <c r="AJ10" s="34">
        <f t="shared" si="2"/>
        <v>110</v>
      </c>
      <c r="AK10" s="33"/>
      <c r="AL10" s="105"/>
      <c r="AM10" s="77"/>
      <c r="AN10" s="80">
        <v>99.45</v>
      </c>
    </row>
    <row r="11" spans="1:40" ht="24.75" customHeight="1">
      <c r="A11" s="100">
        <v>8</v>
      </c>
      <c r="B11" s="87"/>
      <c r="C11" s="6" t="s">
        <v>15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86">
        <v>20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31">
        <v>18</v>
      </c>
      <c r="T11" s="86">
        <v>20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0">
        <v>60</v>
      </c>
      <c r="AC11" s="2">
        <v>0</v>
      </c>
      <c r="AD11" s="2">
        <v>0</v>
      </c>
      <c r="AE11" s="2">
        <v>0</v>
      </c>
      <c r="AF11" s="2">
        <v>0</v>
      </c>
      <c r="AG11" s="31">
        <v>0</v>
      </c>
      <c r="AH11" s="1">
        <f t="shared" si="0"/>
        <v>100</v>
      </c>
      <c r="AI11" s="47">
        <f t="shared" si="1"/>
        <v>18</v>
      </c>
      <c r="AJ11" s="34">
        <f t="shared" si="2"/>
        <v>118</v>
      </c>
      <c r="AK11" s="33"/>
      <c r="AL11" s="105"/>
      <c r="AM11" s="107">
        <v>97</v>
      </c>
      <c r="AN11" s="80"/>
    </row>
    <row r="12" spans="1:40" ht="60">
      <c r="A12" s="100">
        <v>9</v>
      </c>
      <c r="B12" s="88" t="s">
        <v>111</v>
      </c>
      <c r="C12" s="96" t="s">
        <v>112</v>
      </c>
      <c r="D12" s="2">
        <v>0</v>
      </c>
      <c r="E12" s="2">
        <v>0</v>
      </c>
      <c r="F12" s="20">
        <v>60</v>
      </c>
      <c r="G12" s="2">
        <v>0</v>
      </c>
      <c r="H12" s="2">
        <v>0</v>
      </c>
      <c r="I12" s="2">
        <v>0</v>
      </c>
      <c r="J12" s="20">
        <v>60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31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31">
        <v>0</v>
      </c>
      <c r="AH12" s="1">
        <f t="shared" si="0"/>
        <v>120</v>
      </c>
      <c r="AI12" s="47">
        <f t="shared" si="1"/>
        <v>0</v>
      </c>
      <c r="AJ12" s="34">
        <f t="shared" si="2"/>
        <v>120</v>
      </c>
      <c r="AK12" s="39"/>
      <c r="AL12" s="105"/>
      <c r="AM12" s="77"/>
      <c r="AN12" s="80"/>
    </row>
    <row r="13" spans="1:40" ht="20.25" customHeight="1">
      <c r="A13" s="100">
        <v>10</v>
      </c>
      <c r="B13" s="88" t="s">
        <v>7</v>
      </c>
      <c r="C13" s="89" t="s">
        <v>113</v>
      </c>
      <c r="D13" s="2">
        <v>0</v>
      </c>
      <c r="E13" s="2">
        <v>0</v>
      </c>
      <c r="F13" s="20">
        <v>60</v>
      </c>
      <c r="G13" s="2">
        <v>0</v>
      </c>
      <c r="H13" s="2">
        <v>0</v>
      </c>
      <c r="I13" s="2">
        <v>0</v>
      </c>
      <c r="J13" s="2">
        <v>0</v>
      </c>
      <c r="K13" s="86">
        <v>20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31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0">
        <v>60</v>
      </c>
      <c r="AE13" s="2">
        <v>0</v>
      </c>
      <c r="AF13" s="2">
        <v>0</v>
      </c>
      <c r="AG13" s="31">
        <v>0</v>
      </c>
      <c r="AH13" s="1">
        <f t="shared" si="0"/>
        <v>140</v>
      </c>
      <c r="AI13" s="47">
        <f t="shared" si="1"/>
        <v>0</v>
      </c>
      <c r="AJ13" s="34">
        <f t="shared" si="2"/>
        <v>140</v>
      </c>
      <c r="AK13" s="75"/>
      <c r="AL13" s="105"/>
      <c r="AM13" s="77"/>
      <c r="AN13" s="109">
        <v>98.1</v>
      </c>
    </row>
    <row r="14" spans="1:40" ht="30">
      <c r="A14" s="100">
        <v>11</v>
      </c>
      <c r="B14" s="88" t="s">
        <v>17</v>
      </c>
      <c r="C14" s="6" t="s">
        <v>4</v>
      </c>
      <c r="D14" s="2">
        <v>0</v>
      </c>
      <c r="E14" s="2">
        <v>0</v>
      </c>
      <c r="F14" s="20">
        <v>60</v>
      </c>
      <c r="G14" s="2">
        <v>0</v>
      </c>
      <c r="H14" s="2">
        <v>0</v>
      </c>
      <c r="I14" s="2">
        <v>0</v>
      </c>
      <c r="J14" s="20">
        <v>60</v>
      </c>
      <c r="K14" s="86">
        <v>20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31">
        <v>12</v>
      </c>
      <c r="T14" s="86">
        <v>40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31">
        <v>0</v>
      </c>
      <c r="AH14" s="1">
        <f t="shared" si="0"/>
        <v>180</v>
      </c>
      <c r="AI14" s="47">
        <f t="shared" si="1"/>
        <v>12</v>
      </c>
      <c r="AJ14" s="34">
        <f t="shared" si="2"/>
        <v>192</v>
      </c>
      <c r="AK14" s="75"/>
      <c r="AL14" s="105"/>
      <c r="AM14" s="77"/>
      <c r="AN14" s="80">
        <v>96.75</v>
      </c>
    </row>
    <row r="15" spans="1:40" ht="32.25" customHeight="1">
      <c r="A15" s="100">
        <v>12</v>
      </c>
      <c r="B15" s="88" t="s">
        <v>114</v>
      </c>
      <c r="C15" s="90" t="s">
        <v>115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0">
        <v>60</v>
      </c>
      <c r="K15" s="86">
        <v>20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31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0">
        <v>60</v>
      </c>
      <c r="AC15" s="20">
        <v>60</v>
      </c>
      <c r="AD15" s="2">
        <v>0</v>
      </c>
      <c r="AE15" s="2">
        <v>0</v>
      </c>
      <c r="AF15" s="2">
        <v>0</v>
      </c>
      <c r="AG15" s="31">
        <v>0</v>
      </c>
      <c r="AH15" s="1">
        <f t="shared" si="0"/>
        <v>200</v>
      </c>
      <c r="AI15" s="47">
        <f t="shared" si="1"/>
        <v>0</v>
      </c>
      <c r="AJ15" s="34">
        <f t="shared" si="2"/>
        <v>200</v>
      </c>
      <c r="AK15" s="75"/>
      <c r="AL15" s="105"/>
      <c r="AM15" s="77"/>
      <c r="AN15" s="109">
        <v>95.4</v>
      </c>
    </row>
    <row r="16" spans="1:40" ht="30">
      <c r="A16" s="100">
        <v>13</v>
      </c>
      <c r="B16" s="23" t="s">
        <v>3</v>
      </c>
      <c r="C16" s="6" t="s">
        <v>26</v>
      </c>
      <c r="D16" s="2">
        <v>0</v>
      </c>
      <c r="E16" s="2">
        <v>0</v>
      </c>
      <c r="F16" s="20">
        <v>60</v>
      </c>
      <c r="G16" s="2">
        <v>0</v>
      </c>
      <c r="H16" s="2">
        <v>0</v>
      </c>
      <c r="I16" s="2">
        <v>0</v>
      </c>
      <c r="J16" s="20">
        <v>60</v>
      </c>
      <c r="K16" s="86">
        <v>20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31">
        <v>26</v>
      </c>
      <c r="T16" s="86">
        <v>20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0">
        <v>60</v>
      </c>
      <c r="AA16" s="2">
        <v>0</v>
      </c>
      <c r="AB16" s="2">
        <v>0</v>
      </c>
      <c r="AC16" s="20">
        <v>60</v>
      </c>
      <c r="AD16" s="2">
        <v>0</v>
      </c>
      <c r="AE16" s="2">
        <v>0</v>
      </c>
      <c r="AF16" s="2">
        <v>0</v>
      </c>
      <c r="AG16" s="31">
        <v>0</v>
      </c>
      <c r="AH16" s="1">
        <f t="shared" si="0"/>
        <v>280</v>
      </c>
      <c r="AI16" s="47">
        <f t="shared" si="1"/>
        <v>26</v>
      </c>
      <c r="AJ16" s="34">
        <f t="shared" si="2"/>
        <v>306</v>
      </c>
      <c r="AK16" s="75"/>
      <c r="AL16" s="105"/>
      <c r="AM16" s="77"/>
      <c r="AN16" s="80">
        <v>94.05</v>
      </c>
    </row>
    <row r="17" spans="1:40" ht="45">
      <c r="A17" s="100">
        <v>14</v>
      </c>
      <c r="B17" s="23" t="s">
        <v>18</v>
      </c>
      <c r="C17" s="6" t="s">
        <v>19</v>
      </c>
      <c r="D17" s="2">
        <v>0</v>
      </c>
      <c r="E17" s="2">
        <v>0</v>
      </c>
      <c r="F17" s="20">
        <v>60</v>
      </c>
      <c r="G17" s="2">
        <v>0</v>
      </c>
      <c r="H17" s="2">
        <v>0</v>
      </c>
      <c r="I17" s="2">
        <v>0</v>
      </c>
      <c r="J17" s="20">
        <v>60</v>
      </c>
      <c r="K17" s="86">
        <v>20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31">
        <v>38</v>
      </c>
      <c r="T17" s="86">
        <v>20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0">
        <v>60</v>
      </c>
      <c r="AA17" s="2">
        <v>0</v>
      </c>
      <c r="AB17" s="2">
        <v>0</v>
      </c>
      <c r="AC17" s="20">
        <v>60</v>
      </c>
      <c r="AD17" s="2">
        <v>0</v>
      </c>
      <c r="AE17" s="2">
        <v>0</v>
      </c>
      <c r="AF17" s="2">
        <v>0</v>
      </c>
      <c r="AG17" s="31">
        <v>0</v>
      </c>
      <c r="AH17" s="1">
        <f t="shared" si="0"/>
        <v>280</v>
      </c>
      <c r="AI17" s="47">
        <f t="shared" si="1"/>
        <v>38</v>
      </c>
      <c r="AJ17" s="34">
        <f t="shared" si="2"/>
        <v>318</v>
      </c>
      <c r="AK17" s="75"/>
      <c r="AL17" s="105"/>
      <c r="AM17" s="77"/>
      <c r="AN17" s="109">
        <v>92.7</v>
      </c>
    </row>
    <row r="18" spans="1:40" ht="20.25" customHeight="1">
      <c r="A18" s="100">
        <v>15</v>
      </c>
      <c r="B18" s="23"/>
      <c r="C18" s="89" t="s">
        <v>118</v>
      </c>
      <c r="D18" s="2">
        <v>0</v>
      </c>
      <c r="E18" s="2">
        <v>0</v>
      </c>
      <c r="F18" s="20">
        <v>60</v>
      </c>
      <c r="G18" s="2">
        <v>0</v>
      </c>
      <c r="H18" s="20">
        <v>60</v>
      </c>
      <c r="I18" s="20">
        <v>60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0">
        <v>60</v>
      </c>
      <c r="R18" s="2">
        <v>0</v>
      </c>
      <c r="S18" s="31">
        <v>6</v>
      </c>
      <c r="T18" s="91">
        <v>100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0">
        <v>60</v>
      </c>
      <c r="AD18" s="2">
        <v>0</v>
      </c>
      <c r="AE18" s="2">
        <v>0</v>
      </c>
      <c r="AF18" s="2">
        <v>0</v>
      </c>
      <c r="AG18" s="31">
        <v>0</v>
      </c>
      <c r="AH18" s="1">
        <f>SUM(D18:AF18)-S18</f>
        <v>400</v>
      </c>
      <c r="AI18" s="47">
        <f>S18+AG18</f>
        <v>6</v>
      </c>
      <c r="AJ18" s="34">
        <f>AH18+AI18</f>
        <v>406</v>
      </c>
      <c r="AK18" s="75"/>
      <c r="AL18" s="105"/>
      <c r="AM18" s="77"/>
      <c r="AN18" s="80"/>
    </row>
    <row r="19" spans="1:40" ht="33" customHeight="1">
      <c r="A19" s="100">
        <v>16</v>
      </c>
      <c r="B19" s="88" t="s">
        <v>116</v>
      </c>
      <c r="C19" s="90" t="s">
        <v>117</v>
      </c>
      <c r="D19" s="2">
        <v>0</v>
      </c>
      <c r="E19" s="2">
        <v>0</v>
      </c>
      <c r="F19" s="20">
        <v>60</v>
      </c>
      <c r="G19" s="2">
        <v>0</v>
      </c>
      <c r="H19" s="2">
        <v>0</v>
      </c>
      <c r="I19" s="2">
        <v>0</v>
      </c>
      <c r="J19" s="20">
        <v>60</v>
      </c>
      <c r="K19" s="86">
        <v>20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0">
        <v>60</v>
      </c>
      <c r="R19" s="2">
        <v>0</v>
      </c>
      <c r="S19" s="31">
        <v>24</v>
      </c>
      <c r="T19" s="86">
        <v>20</v>
      </c>
      <c r="U19" s="2">
        <v>0</v>
      </c>
      <c r="V19" s="2">
        <v>0</v>
      </c>
      <c r="W19" s="20">
        <v>60</v>
      </c>
      <c r="X19" s="2">
        <v>0</v>
      </c>
      <c r="Y19" s="2">
        <v>0</v>
      </c>
      <c r="Z19" s="20">
        <v>60</v>
      </c>
      <c r="AA19" s="2">
        <v>0</v>
      </c>
      <c r="AB19" s="2">
        <v>0</v>
      </c>
      <c r="AC19" s="20">
        <v>60</v>
      </c>
      <c r="AD19" s="2">
        <v>0</v>
      </c>
      <c r="AE19" s="2">
        <v>0</v>
      </c>
      <c r="AF19" s="2">
        <v>0</v>
      </c>
      <c r="AG19" s="31">
        <v>0</v>
      </c>
      <c r="AH19" s="1">
        <f>SUM(D19:AF19)-S19</f>
        <v>400</v>
      </c>
      <c r="AI19" s="47">
        <f t="shared" si="1"/>
        <v>24</v>
      </c>
      <c r="AJ19" s="34">
        <f t="shared" si="2"/>
        <v>424</v>
      </c>
      <c r="AK19" s="75"/>
      <c r="AL19" s="105"/>
      <c r="AM19" s="77"/>
      <c r="AN19" s="80">
        <v>91.35</v>
      </c>
    </row>
    <row r="20" spans="1:40" ht="33" customHeight="1">
      <c r="A20" s="100">
        <v>17</v>
      </c>
      <c r="B20" s="88" t="s">
        <v>119</v>
      </c>
      <c r="C20" s="90" t="s">
        <v>120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0">
        <v>60</v>
      </c>
      <c r="J20" s="20">
        <v>60</v>
      </c>
      <c r="K20" s="86">
        <v>40</v>
      </c>
      <c r="L20" s="86">
        <v>20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31">
        <v>0</v>
      </c>
      <c r="T20" s="91">
        <v>100</v>
      </c>
      <c r="U20" s="91">
        <v>100</v>
      </c>
      <c r="V20" s="91">
        <v>100</v>
      </c>
      <c r="W20" s="91">
        <v>100</v>
      </c>
      <c r="X20" s="91">
        <v>100</v>
      </c>
      <c r="Y20" s="91">
        <v>100</v>
      </c>
      <c r="Z20" s="91">
        <v>100</v>
      </c>
      <c r="AA20" s="91">
        <v>100</v>
      </c>
      <c r="AB20" s="91">
        <v>100</v>
      </c>
      <c r="AC20" s="91">
        <v>100</v>
      </c>
      <c r="AD20" s="91">
        <v>100</v>
      </c>
      <c r="AE20" s="91">
        <v>100</v>
      </c>
      <c r="AF20" s="91">
        <v>100</v>
      </c>
      <c r="AG20" s="31">
        <v>206</v>
      </c>
      <c r="AH20" s="1">
        <f>SUM(D20:AF20)-S20</f>
        <v>1480</v>
      </c>
      <c r="AI20" s="47">
        <f>S20+AG20</f>
        <v>206</v>
      </c>
      <c r="AJ20" s="34">
        <f>AH20+AI20</f>
        <v>1686</v>
      </c>
      <c r="AK20" s="75"/>
      <c r="AL20" s="105"/>
      <c r="AM20" s="77"/>
      <c r="AN20" s="109">
        <v>90</v>
      </c>
    </row>
    <row r="21" spans="1:40" ht="30.75" thickBot="1">
      <c r="A21" s="101">
        <v>18</v>
      </c>
      <c r="B21" s="24" t="s">
        <v>24</v>
      </c>
      <c r="C21" s="17" t="s">
        <v>25</v>
      </c>
      <c r="D21" s="102">
        <v>100</v>
      </c>
      <c r="E21" s="102">
        <v>100</v>
      </c>
      <c r="F21" s="102">
        <v>100</v>
      </c>
      <c r="G21" s="102">
        <v>100</v>
      </c>
      <c r="H21" s="102">
        <v>100</v>
      </c>
      <c r="I21" s="102">
        <v>100</v>
      </c>
      <c r="J21" s="102">
        <v>100</v>
      </c>
      <c r="K21" s="102">
        <v>100</v>
      </c>
      <c r="L21" s="102">
        <v>100</v>
      </c>
      <c r="M21" s="102">
        <v>100</v>
      </c>
      <c r="N21" s="102">
        <v>100</v>
      </c>
      <c r="O21" s="102">
        <v>100</v>
      </c>
      <c r="P21" s="102">
        <v>100</v>
      </c>
      <c r="Q21" s="3">
        <v>0</v>
      </c>
      <c r="R21" s="102">
        <v>100</v>
      </c>
      <c r="S21" s="103">
        <v>0</v>
      </c>
      <c r="T21" s="3">
        <v>0</v>
      </c>
      <c r="U21" s="3">
        <v>0</v>
      </c>
      <c r="V21" s="3">
        <v>0</v>
      </c>
      <c r="W21" s="25">
        <v>60</v>
      </c>
      <c r="X21" s="3">
        <v>0</v>
      </c>
      <c r="Y21" s="3">
        <v>0</v>
      </c>
      <c r="Z21" s="3">
        <v>0</v>
      </c>
      <c r="AA21" s="3">
        <v>0</v>
      </c>
      <c r="AB21" s="25">
        <v>60</v>
      </c>
      <c r="AC21" s="25">
        <v>60</v>
      </c>
      <c r="AD21" s="25">
        <v>60</v>
      </c>
      <c r="AE21" s="3">
        <v>0</v>
      </c>
      <c r="AF21" s="3">
        <v>0</v>
      </c>
      <c r="AG21" s="103">
        <v>54</v>
      </c>
      <c r="AH21" s="4">
        <f>SUM(D21:AF21)-S21</f>
        <v>1640</v>
      </c>
      <c r="AI21" s="104">
        <f t="shared" si="1"/>
        <v>54</v>
      </c>
      <c r="AJ21" s="51">
        <f t="shared" si="2"/>
        <v>1694</v>
      </c>
      <c r="AK21" s="75"/>
      <c r="AL21" s="105"/>
      <c r="AM21" s="113"/>
      <c r="AN21" s="114"/>
    </row>
    <row r="22" ht="36.75" customHeight="1"/>
  </sheetData>
  <sheetProtection/>
  <mergeCells count="4">
    <mergeCell ref="AN1:AN2"/>
    <mergeCell ref="AM1:AM2"/>
    <mergeCell ref="AH1:AH2"/>
    <mergeCell ref="AJ1:AJ2"/>
  </mergeCells>
  <printOptions/>
  <pageMargins left="0.7" right="0.7" top="0.75" bottom="0.75" header="0.3" footer="0.3"/>
  <pageSetup horizontalDpi="300" verticalDpi="300" orientation="landscape" paperSize="9" scale="30" r:id="rId1"/>
  <headerFooter>
    <oddHeader>&amp;C&amp;"Times New Roman,Félkövér"&amp;16Gémes Kupa 2020
Középfokú verseny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I12"/>
  <sheetViews>
    <sheetView tabSelected="1" zoomScale="90" zoomScaleNormal="90" zoomScaleSheetLayoutView="80" zoomScalePageLayoutView="80" workbookViewId="0" topLeftCell="A1">
      <selection activeCell="AI15" sqref="AE15:AI15"/>
    </sheetView>
  </sheetViews>
  <sheetFormatPr defaultColWidth="9.140625" defaultRowHeight="12.75"/>
  <cols>
    <col min="1" max="1" width="10.28125" style="0" customWidth="1"/>
    <col min="2" max="2" width="24.00390625" style="0" customWidth="1"/>
    <col min="3" max="3" width="28.7109375" style="0" bestFit="1" customWidth="1"/>
    <col min="4" max="5" width="3.8515625" style="0" bestFit="1" customWidth="1"/>
    <col min="6" max="6" width="4.140625" style="0" bestFit="1" customWidth="1"/>
    <col min="7" max="7" width="4.57421875" style="0" bestFit="1" customWidth="1"/>
    <col min="8" max="8" width="4.140625" style="0" bestFit="1" customWidth="1"/>
    <col min="9" max="9" width="4.8515625" style="0" customWidth="1"/>
    <col min="10" max="10" width="5.7109375" style="0" customWidth="1"/>
    <col min="11" max="11" width="4.421875" style="0" customWidth="1"/>
    <col min="12" max="12" width="4.140625" style="0" bestFit="1" customWidth="1"/>
    <col min="13" max="14" width="4.7109375" style="0" bestFit="1" customWidth="1"/>
    <col min="15" max="15" width="5.140625" style="0" customWidth="1"/>
    <col min="16" max="16" width="4.8515625" style="0" customWidth="1"/>
    <col min="17" max="17" width="4.140625" style="0" customWidth="1"/>
    <col min="18" max="18" width="5.140625" style="0" customWidth="1"/>
    <col min="19" max="19" width="4.57421875" style="0" bestFit="1" customWidth="1"/>
    <col min="20" max="20" width="4.28125" style="0" bestFit="1" customWidth="1"/>
    <col min="21" max="22" width="6.140625" style="0" bestFit="1" customWidth="1"/>
    <col min="23" max="23" width="4.28125" style="0" bestFit="1" customWidth="1"/>
    <col min="24" max="24" width="5.00390625" style="0" bestFit="1" customWidth="1"/>
    <col min="25" max="25" width="6.140625" style="0" bestFit="1" customWidth="1"/>
    <col min="26" max="28" width="4.28125" style="0" bestFit="1" customWidth="1"/>
    <col min="29" max="29" width="4.57421875" style="0" bestFit="1" customWidth="1"/>
    <col min="30" max="30" width="5.421875" style="0" customWidth="1"/>
    <col min="31" max="31" width="8.421875" style="0" bestFit="1" customWidth="1"/>
    <col min="32" max="32" width="6.57421875" style="0" customWidth="1"/>
    <col min="33" max="33" width="6.421875" style="0" customWidth="1"/>
    <col min="34" max="34" width="4.00390625" style="0" customWidth="1"/>
    <col min="35" max="35" width="9.28125" style="0" bestFit="1" customWidth="1"/>
  </cols>
  <sheetData>
    <row r="1" spans="1:35" ht="67.5" customHeight="1" thickBot="1">
      <c r="A1" s="7" t="s">
        <v>0</v>
      </c>
      <c r="B1" s="8" t="s">
        <v>2</v>
      </c>
      <c r="C1" s="9" t="s">
        <v>11</v>
      </c>
      <c r="D1" s="9">
        <v>1</v>
      </c>
      <c r="E1" s="9">
        <v>2</v>
      </c>
      <c r="F1" s="9">
        <v>3</v>
      </c>
      <c r="G1" s="9">
        <v>4</v>
      </c>
      <c r="H1" s="9">
        <v>5</v>
      </c>
      <c r="I1" s="9">
        <v>6</v>
      </c>
      <c r="J1" s="9">
        <v>7</v>
      </c>
      <c r="K1" s="9">
        <v>8</v>
      </c>
      <c r="L1" s="9">
        <v>9</v>
      </c>
      <c r="M1" s="9">
        <v>10</v>
      </c>
      <c r="N1" s="9">
        <v>11</v>
      </c>
      <c r="O1" s="9">
        <v>12</v>
      </c>
      <c r="P1" s="9">
        <v>13</v>
      </c>
      <c r="Q1" s="9">
        <v>14</v>
      </c>
      <c r="R1" s="9">
        <v>15</v>
      </c>
      <c r="S1" s="9">
        <v>16</v>
      </c>
      <c r="T1" s="9">
        <v>17</v>
      </c>
      <c r="U1" s="9">
        <v>18</v>
      </c>
      <c r="V1" s="9">
        <v>19</v>
      </c>
      <c r="W1" s="9">
        <v>20</v>
      </c>
      <c r="X1" s="9">
        <v>21</v>
      </c>
      <c r="Y1" s="9">
        <v>22</v>
      </c>
      <c r="Z1" s="9">
        <v>23</v>
      </c>
      <c r="AA1" s="9">
        <v>24</v>
      </c>
      <c r="AB1" s="9">
        <v>25</v>
      </c>
      <c r="AC1" s="43">
        <v>26</v>
      </c>
      <c r="AD1" s="132" t="s">
        <v>54</v>
      </c>
      <c r="AE1" s="126" t="s">
        <v>87</v>
      </c>
      <c r="AF1" s="45"/>
      <c r="AG1" s="128" t="s">
        <v>70</v>
      </c>
      <c r="AI1" s="130" t="s">
        <v>14</v>
      </c>
    </row>
    <row r="2" spans="1:35" ht="105" customHeight="1" thickBot="1">
      <c r="A2" s="13"/>
      <c r="B2" s="14"/>
      <c r="C2" s="15"/>
      <c r="D2" s="28" t="s">
        <v>27</v>
      </c>
      <c r="E2" s="28" t="s">
        <v>28</v>
      </c>
      <c r="F2" s="28" t="s">
        <v>29</v>
      </c>
      <c r="G2" s="28" t="s">
        <v>30</v>
      </c>
      <c r="H2" s="28" t="s">
        <v>31</v>
      </c>
      <c r="I2" s="28" t="s">
        <v>32</v>
      </c>
      <c r="J2" s="28" t="s">
        <v>33</v>
      </c>
      <c r="K2" s="28" t="s">
        <v>34</v>
      </c>
      <c r="L2" s="28" t="s">
        <v>35</v>
      </c>
      <c r="M2" s="28" t="s">
        <v>36</v>
      </c>
      <c r="N2" s="28" t="s">
        <v>37</v>
      </c>
      <c r="O2" s="28" t="s">
        <v>38</v>
      </c>
      <c r="P2" s="29" t="s">
        <v>39</v>
      </c>
      <c r="Q2" s="28" t="s">
        <v>40</v>
      </c>
      <c r="R2" s="28" t="s">
        <v>41</v>
      </c>
      <c r="S2" s="28" t="s">
        <v>42</v>
      </c>
      <c r="T2" s="28" t="s">
        <v>43</v>
      </c>
      <c r="U2" s="28" t="s">
        <v>44</v>
      </c>
      <c r="V2" s="28" t="s">
        <v>45</v>
      </c>
      <c r="W2" s="28" t="s">
        <v>46</v>
      </c>
      <c r="X2" s="28" t="s">
        <v>47</v>
      </c>
      <c r="Y2" s="28" t="s">
        <v>48</v>
      </c>
      <c r="Z2" s="28" t="s">
        <v>49</v>
      </c>
      <c r="AA2" s="28" t="s">
        <v>50</v>
      </c>
      <c r="AB2" s="28" t="s">
        <v>51</v>
      </c>
      <c r="AC2" s="44" t="s">
        <v>52</v>
      </c>
      <c r="AD2" s="133"/>
      <c r="AE2" s="127"/>
      <c r="AF2" s="46" t="s">
        <v>8</v>
      </c>
      <c r="AG2" s="129"/>
      <c r="AI2" s="131"/>
    </row>
    <row r="3" spans="1:35" ht="27.75" customHeight="1" thickBot="1">
      <c r="A3" s="61"/>
      <c r="B3" s="62"/>
      <c r="C3" s="62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82" t="s">
        <v>68</v>
      </c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4">
        <v>395</v>
      </c>
      <c r="AC3" s="83"/>
      <c r="AD3" s="85" t="s">
        <v>69</v>
      </c>
      <c r="AE3" s="64"/>
      <c r="AF3" s="65"/>
      <c r="AG3" s="66"/>
      <c r="AH3" s="33"/>
      <c r="AI3" s="121"/>
    </row>
    <row r="4" spans="1:35" ht="51" customHeight="1">
      <c r="A4" s="67" t="s">
        <v>21</v>
      </c>
      <c r="B4" s="21" t="s">
        <v>10</v>
      </c>
      <c r="C4" s="11" t="s">
        <v>53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16">
        <v>20</v>
      </c>
      <c r="K4" s="10">
        <v>0</v>
      </c>
      <c r="L4" s="10">
        <v>0</v>
      </c>
      <c r="M4" s="10">
        <v>0</v>
      </c>
      <c r="N4" s="10">
        <v>0</v>
      </c>
      <c r="O4" s="10">
        <v>0</v>
      </c>
      <c r="P4" s="30">
        <v>0</v>
      </c>
      <c r="Q4" s="10">
        <v>0</v>
      </c>
      <c r="R4" s="10">
        <v>0</v>
      </c>
      <c r="S4" s="10">
        <v>0</v>
      </c>
      <c r="T4" s="10">
        <v>0</v>
      </c>
      <c r="U4" s="10">
        <v>0</v>
      </c>
      <c r="V4" s="10">
        <v>0</v>
      </c>
      <c r="W4" s="10">
        <v>0</v>
      </c>
      <c r="X4" s="10">
        <v>0</v>
      </c>
      <c r="Y4" s="10">
        <v>0</v>
      </c>
      <c r="Z4" s="10">
        <v>0</v>
      </c>
      <c r="AA4" s="10">
        <v>0</v>
      </c>
      <c r="AB4" s="10">
        <v>0</v>
      </c>
      <c r="AC4" s="10">
        <v>0</v>
      </c>
      <c r="AD4" s="68">
        <v>0</v>
      </c>
      <c r="AE4" s="69">
        <f>SUM(D4:AC4)-P4</f>
        <v>20</v>
      </c>
      <c r="AF4" s="70">
        <f>P4+AD4</f>
        <v>0</v>
      </c>
      <c r="AG4" s="71">
        <f>AE4+AF4</f>
        <v>20</v>
      </c>
      <c r="AI4" s="27">
        <v>101.75</v>
      </c>
    </row>
    <row r="5" spans="1:35" ht="57">
      <c r="A5" s="54" t="s">
        <v>1</v>
      </c>
      <c r="B5" s="22" t="s">
        <v>12</v>
      </c>
      <c r="C5" s="19" t="s">
        <v>60</v>
      </c>
      <c r="D5" s="41">
        <v>0</v>
      </c>
      <c r="E5" s="41">
        <v>0</v>
      </c>
      <c r="F5" s="41">
        <v>0</v>
      </c>
      <c r="G5" s="41">
        <v>0</v>
      </c>
      <c r="H5" s="41">
        <v>0</v>
      </c>
      <c r="I5" s="52">
        <v>60</v>
      </c>
      <c r="J5" s="53">
        <v>20</v>
      </c>
      <c r="K5" s="41">
        <v>0</v>
      </c>
      <c r="L5" s="41">
        <v>0</v>
      </c>
      <c r="M5" s="41">
        <v>0</v>
      </c>
      <c r="N5" s="41">
        <v>0</v>
      </c>
      <c r="O5" s="41">
        <v>0</v>
      </c>
      <c r="P5" s="42">
        <v>0</v>
      </c>
      <c r="Q5" s="41">
        <v>0</v>
      </c>
      <c r="R5" s="41">
        <v>0</v>
      </c>
      <c r="S5" s="41">
        <v>0</v>
      </c>
      <c r="T5" s="41">
        <v>0</v>
      </c>
      <c r="U5" s="52">
        <v>60</v>
      </c>
      <c r="V5" s="41">
        <v>0</v>
      </c>
      <c r="W5" s="41">
        <v>0</v>
      </c>
      <c r="X5" s="41">
        <v>0</v>
      </c>
      <c r="Y5" s="41">
        <v>0</v>
      </c>
      <c r="Z5" s="41">
        <v>0</v>
      </c>
      <c r="AA5" s="41">
        <v>0</v>
      </c>
      <c r="AB5" s="41">
        <v>0</v>
      </c>
      <c r="AC5" s="41">
        <v>0</v>
      </c>
      <c r="AD5" s="31">
        <v>0</v>
      </c>
      <c r="AE5" s="1">
        <f aca="true" t="shared" si="0" ref="AE5:AE12">SUM(D5:AC5)-P5</f>
        <v>140</v>
      </c>
      <c r="AF5" s="47">
        <f aca="true" t="shared" si="1" ref="AF5:AF12">P5+AD5</f>
        <v>0</v>
      </c>
      <c r="AG5" s="34">
        <f aca="true" t="shared" si="2" ref="AG5:AG12">AE5+AF5</f>
        <v>140</v>
      </c>
      <c r="AI5" s="120">
        <v>100.4</v>
      </c>
    </row>
    <row r="6" spans="1:35" ht="64.5" customHeight="1">
      <c r="A6" s="54" t="s">
        <v>22</v>
      </c>
      <c r="B6" s="22" t="s">
        <v>56</v>
      </c>
      <c r="C6" s="5" t="s">
        <v>57</v>
      </c>
      <c r="D6" s="52">
        <v>60</v>
      </c>
      <c r="E6" s="41">
        <v>0</v>
      </c>
      <c r="F6" s="41">
        <v>0</v>
      </c>
      <c r="G6" s="41">
        <v>0</v>
      </c>
      <c r="H6" s="41">
        <v>0</v>
      </c>
      <c r="I6" s="52">
        <v>60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0</v>
      </c>
      <c r="P6" s="42">
        <v>30</v>
      </c>
      <c r="Q6" s="41">
        <v>0</v>
      </c>
      <c r="R6" s="41">
        <v>0</v>
      </c>
      <c r="S6" s="41">
        <v>0</v>
      </c>
      <c r="T6" s="41">
        <v>0</v>
      </c>
      <c r="U6" s="41">
        <v>0</v>
      </c>
      <c r="V6" s="41">
        <v>0</v>
      </c>
      <c r="W6" s="41">
        <v>0</v>
      </c>
      <c r="X6" s="41">
        <v>0</v>
      </c>
      <c r="Y6" s="41">
        <v>0</v>
      </c>
      <c r="Z6" s="41">
        <v>0</v>
      </c>
      <c r="AA6" s="41">
        <v>0</v>
      </c>
      <c r="AB6" s="41">
        <v>0</v>
      </c>
      <c r="AC6" s="41">
        <v>0</v>
      </c>
      <c r="AD6" s="31">
        <v>0</v>
      </c>
      <c r="AE6" s="1">
        <f t="shared" si="0"/>
        <v>120</v>
      </c>
      <c r="AF6" s="47">
        <f t="shared" si="1"/>
        <v>30</v>
      </c>
      <c r="AG6" s="34">
        <f t="shared" si="2"/>
        <v>150</v>
      </c>
      <c r="AI6" s="16"/>
    </row>
    <row r="7" spans="1:35" ht="41.25" customHeight="1">
      <c r="A7" s="55">
        <v>4</v>
      </c>
      <c r="B7" s="23" t="s">
        <v>9</v>
      </c>
      <c r="C7" s="119" t="s">
        <v>55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53">
        <v>20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2">
        <v>0</v>
      </c>
      <c r="Q7" s="41">
        <v>0</v>
      </c>
      <c r="R7" s="53">
        <v>20</v>
      </c>
      <c r="S7" s="41">
        <v>0</v>
      </c>
      <c r="T7" s="41">
        <v>0</v>
      </c>
      <c r="U7" s="52">
        <v>60</v>
      </c>
      <c r="V7" s="41">
        <v>0</v>
      </c>
      <c r="W7" s="41">
        <v>0</v>
      </c>
      <c r="X7" s="52">
        <v>60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31">
        <v>0</v>
      </c>
      <c r="AE7" s="1">
        <f>SUM(D7:AC7)-P7</f>
        <v>160</v>
      </c>
      <c r="AF7" s="47">
        <f>P7+AD7</f>
        <v>0</v>
      </c>
      <c r="AG7" s="34">
        <f>AE7+AF7</f>
        <v>160</v>
      </c>
      <c r="AI7" s="118">
        <v>98.375</v>
      </c>
    </row>
    <row r="8" spans="1:35" ht="58.5" customHeight="1">
      <c r="A8" s="56">
        <v>4</v>
      </c>
      <c r="B8" s="35" t="s">
        <v>61</v>
      </c>
      <c r="C8" s="36" t="s">
        <v>62</v>
      </c>
      <c r="D8" s="52">
        <v>60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1">
        <v>0</v>
      </c>
      <c r="K8" s="53">
        <v>20</v>
      </c>
      <c r="L8" s="41">
        <v>0</v>
      </c>
      <c r="M8" s="41">
        <v>0</v>
      </c>
      <c r="N8" s="41">
        <v>0</v>
      </c>
      <c r="O8" s="41">
        <v>0</v>
      </c>
      <c r="P8" s="42">
        <v>0</v>
      </c>
      <c r="Q8" s="41">
        <v>0</v>
      </c>
      <c r="R8" s="53">
        <v>20</v>
      </c>
      <c r="S8" s="41">
        <v>0</v>
      </c>
      <c r="T8" s="41">
        <v>0</v>
      </c>
      <c r="U8" s="52">
        <v>60</v>
      </c>
      <c r="V8" s="41">
        <v>0</v>
      </c>
      <c r="W8" s="41">
        <v>0</v>
      </c>
      <c r="X8" s="41">
        <v>0</v>
      </c>
      <c r="Y8" s="41">
        <v>0</v>
      </c>
      <c r="Z8" s="41">
        <v>0</v>
      </c>
      <c r="AA8" s="41">
        <v>0</v>
      </c>
      <c r="AB8" s="41">
        <v>0</v>
      </c>
      <c r="AC8" s="41">
        <v>0</v>
      </c>
      <c r="AD8" s="32">
        <v>0</v>
      </c>
      <c r="AE8" s="1">
        <f>SUM(D8:AC8)-P8</f>
        <v>160</v>
      </c>
      <c r="AF8" s="47">
        <f>P8+AD8</f>
        <v>0</v>
      </c>
      <c r="AG8" s="34">
        <f>AE8+AF8</f>
        <v>160</v>
      </c>
      <c r="AI8" s="118">
        <v>98.375</v>
      </c>
    </row>
    <row r="9" spans="1:35" ht="53.25" customHeight="1">
      <c r="A9" s="55">
        <v>6</v>
      </c>
      <c r="B9" s="23" t="s">
        <v>58</v>
      </c>
      <c r="C9" s="12" t="s">
        <v>59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52">
        <v>60</v>
      </c>
      <c r="J9" s="53">
        <v>20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2">
        <v>0</v>
      </c>
      <c r="Q9" s="41">
        <v>0</v>
      </c>
      <c r="R9" s="41">
        <v>0</v>
      </c>
      <c r="S9" s="41">
        <v>0</v>
      </c>
      <c r="T9" s="41">
        <v>0</v>
      </c>
      <c r="U9" s="52">
        <v>60</v>
      </c>
      <c r="V9" s="41">
        <v>0</v>
      </c>
      <c r="W9" s="41">
        <v>0</v>
      </c>
      <c r="X9" s="52">
        <v>60</v>
      </c>
      <c r="Y9" s="41">
        <v>0</v>
      </c>
      <c r="Z9" s="41">
        <v>0</v>
      </c>
      <c r="AA9" s="41">
        <v>0</v>
      </c>
      <c r="AB9" s="41">
        <v>0</v>
      </c>
      <c r="AC9" s="41">
        <v>0</v>
      </c>
      <c r="AD9" s="31">
        <v>0</v>
      </c>
      <c r="AE9" s="1">
        <f t="shared" si="0"/>
        <v>200</v>
      </c>
      <c r="AF9" s="47">
        <f t="shared" si="1"/>
        <v>0</v>
      </c>
      <c r="AG9" s="34">
        <f t="shared" si="2"/>
        <v>200</v>
      </c>
      <c r="AI9" s="16"/>
    </row>
    <row r="10" spans="1:35" ht="30">
      <c r="A10" s="57">
        <v>7</v>
      </c>
      <c r="B10" s="35" t="s">
        <v>63</v>
      </c>
      <c r="C10" s="37" t="s">
        <v>64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2">
        <v>60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2">
        <v>0</v>
      </c>
      <c r="Q10" s="41">
        <v>0</v>
      </c>
      <c r="R10" s="53">
        <v>20</v>
      </c>
      <c r="S10" s="41">
        <v>0</v>
      </c>
      <c r="T10" s="52">
        <v>60</v>
      </c>
      <c r="U10" s="52">
        <v>60</v>
      </c>
      <c r="V10" s="41">
        <v>0</v>
      </c>
      <c r="W10" s="41">
        <v>0</v>
      </c>
      <c r="X10" s="52">
        <v>60</v>
      </c>
      <c r="Y10" s="41">
        <v>0</v>
      </c>
      <c r="Z10" s="41">
        <v>0</v>
      </c>
      <c r="AA10" s="41">
        <v>0</v>
      </c>
      <c r="AB10" s="41">
        <v>0</v>
      </c>
      <c r="AC10" s="41">
        <v>0</v>
      </c>
      <c r="AD10" s="59">
        <v>0</v>
      </c>
      <c r="AE10" s="1">
        <f t="shared" si="0"/>
        <v>260</v>
      </c>
      <c r="AF10" s="47">
        <f t="shared" si="1"/>
        <v>0</v>
      </c>
      <c r="AG10" s="34">
        <f t="shared" si="2"/>
        <v>260</v>
      </c>
      <c r="AH10" s="33"/>
      <c r="AI10" s="16">
        <v>95.675</v>
      </c>
    </row>
    <row r="11" spans="1:35" ht="45">
      <c r="A11" s="57">
        <v>7</v>
      </c>
      <c r="B11" s="35" t="s">
        <v>13</v>
      </c>
      <c r="C11" s="36" t="s">
        <v>65</v>
      </c>
      <c r="D11" s="52">
        <v>60</v>
      </c>
      <c r="E11" s="41">
        <v>0</v>
      </c>
      <c r="F11" s="52">
        <v>60</v>
      </c>
      <c r="G11" s="41">
        <v>0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2">
        <v>0</v>
      </c>
      <c r="Q11" s="41">
        <v>0</v>
      </c>
      <c r="R11" s="53">
        <v>20</v>
      </c>
      <c r="S11" s="41">
        <v>0</v>
      </c>
      <c r="T11" s="52">
        <v>60</v>
      </c>
      <c r="U11" s="41">
        <v>0</v>
      </c>
      <c r="V11" s="41">
        <v>0</v>
      </c>
      <c r="W11" s="41">
        <v>0</v>
      </c>
      <c r="X11" s="41">
        <v>0</v>
      </c>
      <c r="Y11" s="52">
        <v>60</v>
      </c>
      <c r="Z11" s="41">
        <v>0</v>
      </c>
      <c r="AA11" s="41">
        <v>0</v>
      </c>
      <c r="AB11" s="41">
        <v>0</v>
      </c>
      <c r="AC11" s="41">
        <v>0</v>
      </c>
      <c r="AD11" s="59">
        <v>0</v>
      </c>
      <c r="AE11" s="1">
        <f t="shared" si="0"/>
        <v>260</v>
      </c>
      <c r="AF11" s="47">
        <f t="shared" si="1"/>
        <v>0</v>
      </c>
      <c r="AG11" s="34">
        <f t="shared" si="2"/>
        <v>260</v>
      </c>
      <c r="AH11" s="33"/>
      <c r="AI11" s="16">
        <v>95.675</v>
      </c>
    </row>
    <row r="12" spans="1:35" ht="48.75" customHeight="1" thickBot="1">
      <c r="A12" s="58">
        <v>9</v>
      </c>
      <c r="B12" s="26" t="s">
        <v>66</v>
      </c>
      <c r="C12" s="38" t="s">
        <v>67</v>
      </c>
      <c r="D12" s="48">
        <v>0</v>
      </c>
      <c r="E12" s="48">
        <v>0</v>
      </c>
      <c r="F12" s="115">
        <v>60</v>
      </c>
      <c r="G12" s="48">
        <v>0</v>
      </c>
      <c r="H12" s="48">
        <v>0</v>
      </c>
      <c r="I12" s="48">
        <v>0</v>
      </c>
      <c r="J12" s="117">
        <v>20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9">
        <v>0</v>
      </c>
      <c r="Q12" s="72">
        <v>100</v>
      </c>
      <c r="R12" s="72">
        <v>100</v>
      </c>
      <c r="S12" s="72">
        <v>100</v>
      </c>
      <c r="T12" s="72">
        <v>100</v>
      </c>
      <c r="U12" s="72">
        <v>100</v>
      </c>
      <c r="V12" s="72">
        <v>100</v>
      </c>
      <c r="W12" s="72">
        <v>100</v>
      </c>
      <c r="X12" s="115">
        <v>60</v>
      </c>
      <c r="Y12" s="73">
        <v>0</v>
      </c>
      <c r="Z12" s="72">
        <v>100</v>
      </c>
      <c r="AA12" s="72">
        <v>100</v>
      </c>
      <c r="AB12" s="72">
        <v>100</v>
      </c>
      <c r="AC12" s="72">
        <v>100</v>
      </c>
      <c r="AD12" s="60">
        <v>0</v>
      </c>
      <c r="AE12" s="4">
        <f t="shared" si="0"/>
        <v>1240</v>
      </c>
      <c r="AF12" s="50">
        <f t="shared" si="1"/>
        <v>0</v>
      </c>
      <c r="AG12" s="51">
        <f t="shared" si="2"/>
        <v>1240</v>
      </c>
      <c r="AH12" s="39"/>
      <c r="AI12" s="40"/>
    </row>
  </sheetData>
  <sheetProtection/>
  <mergeCells count="4">
    <mergeCell ref="AI1:AI2"/>
    <mergeCell ref="AE1:AE2"/>
    <mergeCell ref="AG1:AG2"/>
    <mergeCell ref="AD1:AD2"/>
  </mergeCells>
  <printOptions/>
  <pageMargins left="0.7" right="0.7" top="0.75" bottom="0.75" header="0.3" footer="0.3"/>
  <pageSetup horizontalDpi="300" verticalDpi="300" orientation="landscape" paperSize="9" scale="31" r:id="rId1"/>
  <headerFooter>
    <oddHeader>&amp;C&amp;"Times New Roman,Félkövér"&amp;16Gémes Kupa 2020
Családi verseny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Kereskedelmi és Hitelbank Rt.</dc:creator>
  <cp:keywords/>
  <dc:description/>
  <cp:lastModifiedBy>Dravecz Ferenc</cp:lastModifiedBy>
  <cp:lastPrinted>2019-04-05T08:59:40Z</cp:lastPrinted>
  <dcterms:created xsi:type="dcterms:W3CDTF">2001-03-10T07:36:05Z</dcterms:created>
  <dcterms:modified xsi:type="dcterms:W3CDTF">2020-09-13T20:34:01Z</dcterms:modified>
  <cp:category/>
  <cp:version/>
  <cp:contentType/>
  <cp:contentStatus/>
  <cp:revision>1</cp:revision>
</cp:coreProperties>
</file>