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0" windowWidth="28500" windowHeight="13050" tabRatio="544" firstSheet="1" activeTab="3"/>
  </bookViews>
  <sheets>
    <sheet name="A-A36-A50" sheetId="15" r:id="rId1"/>
    <sheet name="A60-A70-A80" sheetId="14" r:id="rId2"/>
    <sheet name="Középfok A csoport" sheetId="19" r:id="rId3"/>
    <sheet name="középfokú B csoport" sheetId="18" r:id="rId4"/>
    <sheet name="családi kategória" sheetId="16" r:id="rId5"/>
  </sheets>
  <calcPr calcId="125725"/>
  <fileRecoveryPr autoRecover="0"/>
</workbook>
</file>

<file path=xl/calcChain.xml><?xml version="1.0" encoding="utf-8"?>
<calcChain xmlns="http://schemas.openxmlformats.org/spreadsheetml/2006/main">
  <c r="AL20" i="18"/>
  <c r="AK20"/>
  <c r="AM20" s="1"/>
  <c r="AL10"/>
  <c r="AK10"/>
  <c r="AK9"/>
  <c r="AL9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1"/>
  <c r="AL21"/>
  <c r="AK22"/>
  <c r="AL22"/>
  <c r="AM7" i="19"/>
  <c r="AK7"/>
  <c r="AL7"/>
  <c r="AL9"/>
  <c r="AK9"/>
  <c r="AM9" s="1"/>
  <c r="AL8"/>
  <c r="AK8"/>
  <c r="AL6"/>
  <c r="AK6"/>
  <c r="AM6" s="1"/>
  <c r="AL5"/>
  <c r="AM5" s="1"/>
  <c r="AK5"/>
  <c r="AL4"/>
  <c r="AM4" s="1"/>
  <c r="AK4"/>
  <c r="AK8" i="18"/>
  <c r="AL8"/>
  <c r="AL7"/>
  <c r="AK7"/>
  <c r="AL6"/>
  <c r="AK6"/>
  <c r="AL5"/>
  <c r="AK5"/>
  <c r="AL4"/>
  <c r="AK4"/>
  <c r="AK12" i="16"/>
  <c r="AL12"/>
  <c r="AL10"/>
  <c r="AK10"/>
  <c r="AL11"/>
  <c r="AK11"/>
  <c r="AK5"/>
  <c r="AL5"/>
  <c r="AK6"/>
  <c r="AL6"/>
  <c r="AK7"/>
  <c r="AL7"/>
  <c r="AK8"/>
  <c r="AL8"/>
  <c r="AK9"/>
  <c r="AL9"/>
  <c r="AL4"/>
  <c r="AK4"/>
  <c r="AM8" i="19" l="1"/>
  <c r="AM10" i="18"/>
  <c r="AM22"/>
  <c r="AM21"/>
  <c r="AM19"/>
  <c r="AM18"/>
  <c r="AM16"/>
  <c r="AM15"/>
  <c r="AM14"/>
  <c r="AM13"/>
  <c r="AM12"/>
  <c r="AM17"/>
  <c r="AM11"/>
  <c r="AM9"/>
  <c r="AM8"/>
  <c r="AM5"/>
  <c r="AM7"/>
  <c r="AM6"/>
  <c r="AM4"/>
  <c r="AM12" i="16"/>
  <c r="AM10"/>
  <c r="AM4"/>
  <c r="AM11"/>
  <c r="AM7"/>
  <c r="AM5"/>
  <c r="AM6"/>
  <c r="AM8"/>
  <c r="AM9"/>
  <c r="AG8" i="15"/>
  <c r="AF8"/>
  <c r="AH8" s="1"/>
  <c r="AH7"/>
  <c r="AG7"/>
  <c r="AF7"/>
  <c r="AG6"/>
  <c r="AF6"/>
  <c r="AH6" s="1"/>
  <c r="AG5"/>
  <c r="AF5"/>
  <c r="AH5" s="1"/>
  <c r="AG4"/>
  <c r="AF4"/>
  <c r="AH4" s="1"/>
  <c r="AC11" i="14"/>
  <c r="AB11"/>
  <c r="AC10"/>
  <c r="AB10"/>
  <c r="AC9"/>
  <c r="AB9"/>
  <c r="AC8"/>
  <c r="AB8"/>
  <c r="AC7"/>
  <c r="AB7"/>
  <c r="AC6"/>
  <c r="AB6"/>
  <c r="AC5"/>
  <c r="AB5"/>
  <c r="AB4"/>
  <c r="AC4"/>
  <c r="AD4" l="1"/>
  <c r="AD11"/>
  <c r="AD10"/>
  <c r="AD9"/>
  <c r="AD6"/>
  <c r="AD5"/>
  <c r="AD8"/>
  <c r="AD7"/>
</calcChain>
</file>

<file path=xl/sharedStrings.xml><?xml version="1.0" encoding="utf-8"?>
<sst xmlns="http://schemas.openxmlformats.org/spreadsheetml/2006/main" count="376" uniqueCount="244">
  <si>
    <t>Helyezés</t>
  </si>
  <si>
    <t>Csapatnév</t>
  </si>
  <si>
    <t>feladat hiba</t>
  </si>
  <si>
    <t>idő hiba</t>
  </si>
  <si>
    <t>csapattagok</t>
  </si>
  <si>
    <t>össz hibapont</t>
  </si>
  <si>
    <t>I.</t>
  </si>
  <si>
    <t>II.</t>
  </si>
  <si>
    <t>Eltájolók</t>
  </si>
  <si>
    <t>III.</t>
  </si>
  <si>
    <t>4.</t>
  </si>
  <si>
    <t>Erőterv - MVM-4</t>
  </si>
  <si>
    <t>5.</t>
  </si>
  <si>
    <t>6.</t>
  </si>
  <si>
    <t>Jancsi Attila
Balog Árpád</t>
  </si>
  <si>
    <t>OTSE (MOL)</t>
  </si>
  <si>
    <t>Kőbányai Barangolók</t>
  </si>
  <si>
    <t>Marx István
Marx Ákos</t>
  </si>
  <si>
    <t>Partosok</t>
  </si>
  <si>
    <t>Mozgó Bója</t>
  </si>
  <si>
    <t>Szőke Tisza</t>
  </si>
  <si>
    <t>7.</t>
  </si>
  <si>
    <t>MVM-2</t>
  </si>
  <si>
    <t>8.</t>
  </si>
  <si>
    <t>Gyermeknap Kupa 2019 A60-A70_A80 kategória</t>
  </si>
  <si>
    <t>Gyermeknap Kupa 2019 A-A36_A50 kategória</t>
  </si>
  <si>
    <t>Cél</t>
  </si>
  <si>
    <t>Mélységfésű</t>
  </si>
  <si>
    <t>1. Ligetes vége</t>
  </si>
  <si>
    <t>2. Tisztás beugró</t>
  </si>
  <si>
    <t>3. Mélyedés</t>
  </si>
  <si>
    <t>4. Ligetes ÉNY</t>
  </si>
  <si>
    <t>5. Szénégető helye</t>
  </si>
  <si>
    <t>6. Farakás</t>
  </si>
  <si>
    <t>7. Időmérő állomás</t>
  </si>
  <si>
    <t>8. Ösvény</t>
  </si>
  <si>
    <t>9. Rókavár</t>
  </si>
  <si>
    <t>10. Rókavár</t>
  </si>
  <si>
    <t>11. Középpont feladat</t>
  </si>
  <si>
    <t>12. Szárazárok</t>
  </si>
  <si>
    <t>13. Iránymérés</t>
  </si>
  <si>
    <t>14. Szerkesztés</t>
  </si>
  <si>
    <t>15. Mélyedés</t>
  </si>
  <si>
    <t>16. Itiner</t>
  </si>
  <si>
    <t>17. Rókavár</t>
  </si>
  <si>
    <t>18. Időmérő állomás</t>
  </si>
  <si>
    <t>19. Gödör</t>
  </si>
  <si>
    <t>21.  Gödörsor</t>
  </si>
  <si>
    <t>22. Piktortégla üreg</t>
  </si>
  <si>
    <t>23. Kis kúp</t>
  </si>
  <si>
    <t>24. Irányfésű</t>
  </si>
  <si>
    <t>25. Csapatmunka</t>
  </si>
  <si>
    <t>26. Távolságmérés</t>
  </si>
  <si>
    <t>27. Betonakna</t>
  </si>
  <si>
    <t>46 p
50 p
59 p</t>
  </si>
  <si>
    <t>89 p
96 p
115 p</t>
  </si>
  <si>
    <t>53 p
58 p
68 p</t>
  </si>
  <si>
    <t>1. Távolságmérés</t>
  </si>
  <si>
    <t>2. Csapatmunka</t>
  </si>
  <si>
    <t>3. Irányfésű</t>
  </si>
  <si>
    <t>4. Gödörsor</t>
  </si>
  <si>
    <t>5. Kis kúp</t>
  </si>
  <si>
    <t>6. Piktortégla üreg</t>
  </si>
  <si>
    <t>20. Gödör kiskúpnál</t>
  </si>
  <si>
    <t>7. Gödör kiskúpnál</t>
  </si>
  <si>
    <t>8. Gödör</t>
  </si>
  <si>
    <t>9. Időmérő állomás</t>
  </si>
  <si>
    <t>10.Rókavár</t>
  </si>
  <si>
    <t>11. Itiner</t>
  </si>
  <si>
    <t>12. Mélyedés</t>
  </si>
  <si>
    <t>13. Szerkesztés</t>
  </si>
  <si>
    <t>14. Iránymérés</t>
  </si>
  <si>
    <t>15. Középpont feladat</t>
  </si>
  <si>
    <t>16. Ösvény</t>
  </si>
  <si>
    <t>17. Időmérő állomás</t>
  </si>
  <si>
    <t>18. Farakás</t>
  </si>
  <si>
    <t>19. Tisztás beugró</t>
  </si>
  <si>
    <t>20. Mélyedés</t>
  </si>
  <si>
    <t>21.  Ligetes ÉNY</t>
  </si>
  <si>
    <t>22. Tisztás ösvénynél</t>
  </si>
  <si>
    <t>23. Betonakna</t>
  </si>
  <si>
    <t>78 p
86 p
95 p</t>
  </si>
  <si>
    <t>87 p
96 p
106 p</t>
  </si>
  <si>
    <t>57 p
64 p
74 p</t>
  </si>
  <si>
    <t>226°</t>
  </si>
  <si>
    <t>324 m</t>
  </si>
  <si>
    <t>Mórocz Imre
Ugrin András</t>
  </si>
  <si>
    <t>Fodor Péter
Döme Géza
Sándorfalvi János</t>
  </si>
  <si>
    <t>Barát László
Surányi Tibor
Sebők Mária
Malucci Patrik</t>
  </si>
  <si>
    <t>Kárpátok Őre</t>
  </si>
  <si>
    <t>Bóta Attila
Bótáné Pálfi Ilona</t>
  </si>
  <si>
    <t>Valami Tisza</t>
  </si>
  <si>
    <t>Bátorligeti Zsolt
Fűtő Szabolcs</t>
  </si>
  <si>
    <t xml:space="preserve">Borbély József
dr. Bartók Adrienn </t>
  </si>
  <si>
    <t>VVV-Turbócsigák</t>
  </si>
  <si>
    <t>Magyar Lajos
Magyar Emőke</t>
  </si>
  <si>
    <t>Németh Gábor
Németh Krisztina
Tóth Béla</t>
  </si>
  <si>
    <t>Lelkes Péter
Szabó Lajos
Fehér György
Juhász Áron</t>
  </si>
  <si>
    <t>Kozma Imre
Fornay Péter</t>
  </si>
  <si>
    <t>Dománszky Zoltán
Wollner Pál</t>
  </si>
  <si>
    <t>Dráva-Talpasok</t>
  </si>
  <si>
    <t>Gyermeknap Kupa 2019 családi kategória</t>
  </si>
  <si>
    <t>1. útelágazás</t>
  </si>
  <si>
    <t>2. kis gödör</t>
  </si>
  <si>
    <t>3. fekete X-ek</t>
  </si>
  <si>
    <t>4. határkő</t>
  </si>
  <si>
    <t>5b. irányfésű</t>
  </si>
  <si>
    <t xml:space="preserve">7. gödör </t>
  </si>
  <si>
    <t>6. piktortégla üreg</t>
  </si>
  <si>
    <t>8. piktortégla üreg</t>
  </si>
  <si>
    <t>9. gödör</t>
  </si>
  <si>
    <t>10. piktortégla üreg</t>
  </si>
  <si>
    <t>11. gödör</t>
  </si>
  <si>
    <t>12. piktortégla üreg</t>
  </si>
  <si>
    <t>13. időmérő állomás</t>
  </si>
  <si>
    <t>80 p</t>
  </si>
  <si>
    <t>14. piktortégla üreg</t>
  </si>
  <si>
    <t>15. útelégazástól É-rsa lévő bója</t>
  </si>
  <si>
    <t>16. távolságmérések</t>
  </si>
  <si>
    <t>A=B=C
100 m</t>
  </si>
  <si>
    <t>17. épület maradék</t>
  </si>
  <si>
    <t>18. nagy mélyedés</t>
  </si>
  <si>
    <t>19. 3 töbör</t>
  </si>
  <si>
    <t>20. magasles rom</t>
  </si>
  <si>
    <t>21. piktortégla üreg</t>
  </si>
  <si>
    <t>22. rókavár</t>
  </si>
  <si>
    <t>23. töbör</t>
  </si>
  <si>
    <t>24. rókavár</t>
  </si>
  <si>
    <t>25. két töbör</t>
  </si>
  <si>
    <t>26. időmérő állomás</t>
  </si>
  <si>
    <t>90 p</t>
  </si>
  <si>
    <t>27. farakás</t>
  </si>
  <si>
    <t>28. gödör</t>
  </si>
  <si>
    <t>29. jellegfa</t>
  </si>
  <si>
    <t>30. irányszög mérés</t>
  </si>
  <si>
    <r>
      <t>307</t>
    </r>
    <r>
      <rPr>
        <b/>
        <vertAlign val="superscript"/>
        <sz val="11"/>
        <rFont val="Times New Roman"/>
        <family val="1"/>
        <charset val="238"/>
      </rPr>
      <t>o</t>
    </r>
  </si>
  <si>
    <t>31. betonakna</t>
  </si>
  <si>
    <t>50 p</t>
  </si>
  <si>
    <t>9.</t>
  </si>
  <si>
    <t>10.</t>
  </si>
  <si>
    <t>Túramanók</t>
  </si>
  <si>
    <t>Abaffy Károly
Nemes Rita
Abaffy Kornél
Abaffy Kamilla</t>
  </si>
  <si>
    <t>Kőbányai Barangoló-2</t>
  </si>
  <si>
    <t>Marx Anna
Komoróczki Andrásné</t>
  </si>
  <si>
    <t xml:space="preserve">sózó
vadetető
</t>
  </si>
  <si>
    <t>Szuper négyes</t>
  </si>
  <si>
    <t>Látrányiné Halász Ágnes
Látrányi Zsolt
Látrányi Dániel
Látrányi Bálint</t>
  </si>
  <si>
    <t>5a. Irányfésű kezdete</t>
  </si>
  <si>
    <t>BTSSZ tanfolyam</t>
  </si>
  <si>
    <t>Gajdon Zsuzsanna</t>
  </si>
  <si>
    <t>Csókási</t>
  </si>
  <si>
    <t>Csókási Zsolt
Csókásiné Oláh Andrea</t>
  </si>
  <si>
    <t>Tárnok család</t>
  </si>
  <si>
    <t>Markovics Dia
Bruckner Viktor</t>
  </si>
  <si>
    <t>Medvehagyma</t>
  </si>
  <si>
    <t>Micsku Mihály
Micsku Mihályné
Micsku Boglárka Klára
Micsku Benedek Ábel
Micsku Emma Sára</t>
  </si>
  <si>
    <t>Moltári</t>
  </si>
  <si>
    <t>Molnár Tamás
Molnár Anetta
Molnár Milán
Molnár Ilián 
Molnár Mira</t>
  </si>
  <si>
    <t>Wolfok</t>
  </si>
  <si>
    <t>Csodabogyó</t>
  </si>
  <si>
    <t>Nyújtó Teréz</t>
  </si>
  <si>
    <t>Bakai Andrea
Bognár Evelin
Schubert Endre
Molnár Gergő
Bacsó Nándor</t>
  </si>
  <si>
    <t>MVM-6  (versenyen kívül)</t>
  </si>
  <si>
    <t>kihagyták</t>
  </si>
  <si>
    <t>Boja Hunter Family</t>
  </si>
  <si>
    <t>Dudás Erika Zsuzsanna
Felsmann József Tamás
Felsmann Richárd Erik
Felsmann Pál Kristóf
Búzási Lajos</t>
  </si>
  <si>
    <t>Budapest bajnokság
családi kategória</t>
  </si>
  <si>
    <t>Országos Középfokú bajnokság
családi kategória</t>
  </si>
  <si>
    <t>Gyermeknap Kupa 2019 középfokú A kategória</t>
  </si>
  <si>
    <t>1. kis gödör</t>
  </si>
  <si>
    <t>2. fekete X-ek</t>
  </si>
  <si>
    <t>3. 4 szikla</t>
  </si>
  <si>
    <t>4. irányfésű</t>
  </si>
  <si>
    <t>5. piktortégla üreg</t>
  </si>
  <si>
    <t>6. gödörsor</t>
  </si>
  <si>
    <t>7. domb tető</t>
  </si>
  <si>
    <t>14. rókavár</t>
  </si>
  <si>
    <t>17. gödör</t>
  </si>
  <si>
    <t>20. rókavár</t>
  </si>
  <si>
    <t>28. lapos tál</t>
  </si>
  <si>
    <t>29. gödör</t>
  </si>
  <si>
    <t>30. jellegfa</t>
  </si>
  <si>
    <t>31. irányszög mérés</t>
  </si>
  <si>
    <t>32. beton akna</t>
  </si>
  <si>
    <t>Kőbarka</t>
  </si>
  <si>
    <t>Komoróczki András
Szabó-Komoróczki Csenge
Szilika Tamara</t>
  </si>
  <si>
    <t>Irányőr SE</t>
  </si>
  <si>
    <t>Balogh Gábor
Bakonyi Aladár</t>
  </si>
  <si>
    <t>Bójavadász</t>
  </si>
  <si>
    <t>Silye Imre</t>
  </si>
  <si>
    <t>CUHA</t>
  </si>
  <si>
    <t xml:space="preserve">Fehérvári Máté
</t>
  </si>
  <si>
    <t>KIK</t>
  </si>
  <si>
    <t>Rózsa Gábor
Varga Andrea</t>
  </si>
  <si>
    <t>PITE</t>
  </si>
  <si>
    <t>Bota János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</si>
  <si>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</si>
  <si>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</si>
  <si>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</si>
  <si>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</si>
  <si>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</si>
  <si>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</si>
  <si>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</si>
  <si>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</si>
  <si>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</si>
  <si>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Köbonzó</t>
  </si>
  <si>
    <t>Heidinger Tibor
Morovik Attila</t>
  </si>
  <si>
    <t>MACI</t>
  </si>
  <si>
    <t>Varga F. Zoltán
Varga Dóra</t>
  </si>
  <si>
    <t>Kékút</t>
  </si>
  <si>
    <t>Baric Ádám</t>
  </si>
  <si>
    <t>MVM 5</t>
  </si>
  <si>
    <t>dr. Kozubovics Dana</t>
  </si>
  <si>
    <t>Wolf Péter
Wolf Dávid
Wolf Judit
Mátyus Lara</t>
  </si>
  <si>
    <t>BEAC</t>
  </si>
  <si>
    <t>Hegedűs András
Hegedűs Ábel
Biró Aletta</t>
  </si>
  <si>
    <t>Ötösfogat</t>
  </si>
  <si>
    <t>Puskás Zoltán
Puskásné Vízhányó Eszter</t>
  </si>
  <si>
    <t>Csonka - Pápai</t>
  </si>
  <si>
    <t>Csonka Károly
Pápai Géza</t>
  </si>
  <si>
    <t>Gazdag család</t>
  </si>
  <si>
    <t>Gazdag László
Gazdag Lászlóné</t>
  </si>
  <si>
    <t>Kőbányai Barangoló - 3</t>
  </si>
  <si>
    <t>Szabó Tamás
Szabó-Komoróczki Hanna
Komoróczki Zoltán</t>
  </si>
  <si>
    <t>Béres Cseppek</t>
  </si>
  <si>
    <t>Béres Vilmos
Kuhn Tamás
Gyenes Marcell</t>
  </si>
  <si>
    <t>Gyermeknap Kupa 2019 középfokú B kategória</t>
  </si>
  <si>
    <t>SZASZÓ</t>
  </si>
  <si>
    <t>Szonda Ferenc
Szonda Ferencné
Szonda Dániel
Szabó József
Szabó Józsefné</t>
  </si>
  <si>
    <t>Adevinta</t>
  </si>
  <si>
    <t>Márik Tibor
Szuromi Dóra</t>
  </si>
  <si>
    <t>K2</t>
  </si>
  <si>
    <t>Dr. Kardos Ferenc
Dr. Sódor István</t>
  </si>
  <si>
    <t>Székely Csaba</t>
  </si>
  <si>
    <t>AriSanyi</t>
  </si>
  <si>
    <t>Komori Sándor
Komoriné Z. Aranka</t>
  </si>
  <si>
    <t>Molnárkák</t>
  </si>
  <si>
    <t>Molnár András
Molnár Orsolya
Mornár Dániel
Molnár Beáta</t>
  </si>
  <si>
    <t>Hatalmasok</t>
  </si>
  <si>
    <t>Hauer Tamás Péter
Pintér György</t>
  </si>
  <si>
    <t>Vas Zoltán</t>
  </si>
  <si>
    <t>Rácz Sándor</t>
  </si>
  <si>
    <t>-</t>
  </si>
  <si>
    <t>elhagyta a kartonját</t>
  </si>
</sst>
</file>

<file path=xl/styles.xml><?xml version="1.0" encoding="utf-8"?>
<styleSheet xmlns="http://schemas.openxmlformats.org/spreadsheetml/2006/main">
  <fonts count="16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6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sz val="11"/>
      <name val="MS Sans Serif"/>
      <family val="2"/>
      <charset val="238"/>
    </font>
    <font>
      <b/>
      <sz val="12"/>
      <color rgb="FF6633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9" tint="-0.499984740745262"/>
      <name val="Times New Roman"/>
      <family val="1"/>
      <charset val="238"/>
    </font>
    <font>
      <b/>
      <sz val="10"/>
      <name val="MS Sans Serif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textRotation="90" wrapText="1"/>
    </xf>
    <xf numFmtId="0" fontId="5" fillId="4" borderId="8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textRotation="90" wrapText="1"/>
    </xf>
    <xf numFmtId="0" fontId="5" fillId="4" borderId="11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9" fillId="0" borderId="0" xfId="0" applyFont="1" applyFill="1"/>
    <xf numFmtId="0" fontId="0" fillId="0" borderId="0" xfId="0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20" fontId="5" fillId="5" borderId="11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16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wrapText="1"/>
    </xf>
    <xf numFmtId="0" fontId="2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textRotation="90" wrapText="1"/>
    </xf>
    <xf numFmtId="0" fontId="5" fillId="5" borderId="25" xfId="0" applyFont="1" applyFill="1" applyBorder="1" applyAlignment="1">
      <alignment horizontal="center" vertical="center" textRotation="90" wrapText="1"/>
    </xf>
    <xf numFmtId="16" fontId="5" fillId="5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23" xfId="0" applyBorder="1"/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wrapText="1"/>
    </xf>
    <xf numFmtId="0" fontId="5" fillId="7" borderId="9" xfId="0" applyFont="1" applyFill="1" applyBorder="1" applyAlignment="1">
      <alignment horizontal="center" textRotation="90" wrapText="1"/>
    </xf>
    <xf numFmtId="0" fontId="5" fillId="7" borderId="31" xfId="0" applyFont="1" applyFill="1" applyBorder="1" applyAlignment="1">
      <alignment horizontal="center" textRotation="90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textRotation="90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textRotation="90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2" fontId="5" fillId="5" borderId="3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5" fillId="5" borderId="34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36" xfId="0" applyBorder="1"/>
    <xf numFmtId="0" fontId="0" fillId="0" borderId="12" xfId="0" applyBorder="1"/>
    <xf numFmtId="0" fontId="5" fillId="5" borderId="15" xfId="0" applyFont="1" applyFill="1" applyBorder="1" applyAlignment="1">
      <alignment horizontal="center" textRotation="90" wrapText="1"/>
    </xf>
    <xf numFmtId="0" fontId="5" fillId="5" borderId="9" xfId="0" applyFont="1" applyFill="1" applyBorder="1" applyAlignment="1">
      <alignment textRotation="90" wrapText="1"/>
    </xf>
    <xf numFmtId="0" fontId="0" fillId="5" borderId="15" xfId="0" applyFill="1" applyBorder="1"/>
    <xf numFmtId="0" fontId="0" fillId="5" borderId="9" xfId="0" applyFill="1" applyBorder="1"/>
    <xf numFmtId="0" fontId="6" fillId="0" borderId="1" xfId="0" applyFont="1" applyBorder="1" applyAlignment="1">
      <alignment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" fontId="5" fillId="5" borderId="1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textRotation="90" wrapText="1"/>
    </xf>
    <xf numFmtId="0" fontId="5" fillId="7" borderId="38" xfId="0" applyFont="1" applyFill="1" applyBorder="1" applyAlignment="1">
      <alignment horizontal="center" textRotation="90" wrapText="1"/>
    </xf>
    <xf numFmtId="2" fontId="5" fillId="5" borderId="4" xfId="0" applyNumberFormat="1" applyFont="1" applyFill="1" applyBorder="1" applyAlignment="1">
      <alignment horizontal="center" vertical="center"/>
    </xf>
    <xf numFmtId="2" fontId="5" fillId="5" borderId="21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textRotation="90" wrapText="1"/>
    </xf>
    <xf numFmtId="0" fontId="5" fillId="5" borderId="6" xfId="0" applyFont="1" applyFill="1" applyBorder="1" applyAlignment="1">
      <alignment textRotation="90" wrapText="1"/>
    </xf>
    <xf numFmtId="0" fontId="0" fillId="5" borderId="39" xfId="0" applyFill="1" applyBorder="1"/>
    <xf numFmtId="0" fontId="0" fillId="5" borderId="29" xfId="0" applyFill="1" applyBorder="1"/>
    <xf numFmtId="2" fontId="5" fillId="5" borderId="3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/>
    </xf>
    <xf numFmtId="0" fontId="6" fillId="5" borderId="14" xfId="0" applyFont="1" applyFill="1" applyBorder="1" applyAlignment="1">
      <alignment wrapText="1"/>
    </xf>
    <xf numFmtId="0" fontId="6" fillId="5" borderId="37" xfId="0" applyFont="1" applyFill="1" applyBorder="1" applyAlignment="1">
      <alignment vertical="center"/>
    </xf>
    <xf numFmtId="0" fontId="6" fillId="5" borderId="37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/>
    </xf>
    <xf numFmtId="0" fontId="15" fillId="0" borderId="0" xfId="0" applyFont="1" applyBorder="1"/>
    <xf numFmtId="0" fontId="3" fillId="8" borderId="15" xfId="0" applyFont="1" applyFill="1" applyBorder="1" applyAlignment="1">
      <alignment horizontal="center" vertical="center"/>
    </xf>
    <xf numFmtId="0" fontId="0" fillId="8" borderId="16" xfId="0" applyFill="1" applyBorder="1" applyAlignment="1"/>
    <xf numFmtId="0" fontId="0" fillId="8" borderId="17" xfId="0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663300"/>
      <color rgb="FFCCEC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zoomScaleNormal="100" workbookViewId="0">
      <selection activeCell="P5" sqref="P5"/>
    </sheetView>
  </sheetViews>
  <sheetFormatPr defaultRowHeight="12.75"/>
  <cols>
    <col min="1" max="1" width="10.140625" customWidth="1"/>
    <col min="2" max="2" width="21.5703125" customWidth="1"/>
    <col min="3" max="3" width="23.85546875" customWidth="1"/>
    <col min="4" max="9" width="5.7109375" customWidth="1"/>
    <col min="11" max="20" width="5.7109375" customWidth="1"/>
    <col min="22" max="28" width="5.7109375" customWidth="1"/>
    <col min="29" max="29" width="7" customWidth="1"/>
    <col min="30" max="30" width="5.7109375" customWidth="1"/>
  </cols>
  <sheetData>
    <row r="1" spans="1:34" ht="28.5" customHeight="1" thickBot="1">
      <c r="A1" s="177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9"/>
    </row>
    <row r="2" spans="1:34" ht="123" customHeight="1" thickBot="1">
      <c r="A2" s="2" t="s">
        <v>0</v>
      </c>
      <c r="B2" s="3" t="s">
        <v>1</v>
      </c>
      <c r="C2" s="3" t="s">
        <v>4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34</v>
      </c>
      <c r="K2" s="4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4" t="s">
        <v>41</v>
      </c>
      <c r="R2" s="4" t="s">
        <v>42</v>
      </c>
      <c r="S2" s="4" t="s">
        <v>43</v>
      </c>
      <c r="T2" s="4" t="s">
        <v>44</v>
      </c>
      <c r="U2" s="4" t="s">
        <v>45</v>
      </c>
      <c r="V2" s="4" t="s">
        <v>46</v>
      </c>
      <c r="W2" s="4" t="s">
        <v>63</v>
      </c>
      <c r="X2" s="4" t="s">
        <v>47</v>
      </c>
      <c r="Y2" s="4" t="s">
        <v>48</v>
      </c>
      <c r="Z2" s="4" t="s">
        <v>49</v>
      </c>
      <c r="AA2" s="4" t="s">
        <v>50</v>
      </c>
      <c r="AB2" s="4" t="s">
        <v>51</v>
      </c>
      <c r="AC2" s="4" t="s">
        <v>52</v>
      </c>
      <c r="AD2" s="4" t="s">
        <v>53</v>
      </c>
      <c r="AE2" s="4" t="s">
        <v>26</v>
      </c>
      <c r="AF2" s="5" t="s">
        <v>2</v>
      </c>
      <c r="AG2" s="5" t="s">
        <v>3</v>
      </c>
      <c r="AH2" s="6" t="s">
        <v>5</v>
      </c>
    </row>
    <row r="3" spans="1:34" ht="42.75">
      <c r="A3" s="7"/>
      <c r="B3" s="8"/>
      <c r="C3" s="8"/>
      <c r="D3" s="30"/>
      <c r="E3" s="31"/>
      <c r="F3" s="31"/>
      <c r="G3" s="31"/>
      <c r="H3" s="55"/>
      <c r="I3" s="30"/>
      <c r="J3" s="30" t="s">
        <v>54</v>
      </c>
      <c r="K3" s="30"/>
      <c r="L3" s="30"/>
      <c r="M3" s="32"/>
      <c r="N3" s="55"/>
      <c r="O3" s="30"/>
      <c r="P3" s="30" t="s">
        <v>84</v>
      </c>
      <c r="Q3" s="30"/>
      <c r="R3" s="30"/>
      <c r="S3" s="33"/>
      <c r="T3" s="30"/>
      <c r="U3" s="30" t="s">
        <v>55</v>
      </c>
      <c r="V3" s="30"/>
      <c r="W3" s="30"/>
      <c r="X3" s="55"/>
      <c r="Y3" s="30"/>
      <c r="Z3" s="30"/>
      <c r="AA3" s="30"/>
      <c r="AB3" s="30"/>
      <c r="AC3" s="30" t="s">
        <v>85</v>
      </c>
      <c r="AD3" s="34"/>
      <c r="AE3" s="30" t="s">
        <v>56</v>
      </c>
      <c r="AF3" s="9"/>
      <c r="AG3" s="10"/>
      <c r="AH3" s="11"/>
    </row>
    <row r="4" spans="1:34" ht="51.75" customHeight="1">
      <c r="A4" s="12" t="s">
        <v>6</v>
      </c>
      <c r="B4" s="29" t="s">
        <v>8</v>
      </c>
      <c r="C4" s="1" t="s">
        <v>87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56">
        <v>0</v>
      </c>
      <c r="K4" s="13">
        <v>60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60</v>
      </c>
      <c r="U4" s="56">
        <v>12</v>
      </c>
      <c r="V4" s="13">
        <v>0</v>
      </c>
      <c r="W4" s="13">
        <v>0</v>
      </c>
      <c r="X4" s="13">
        <v>60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56">
        <v>18</v>
      </c>
      <c r="AF4" s="37">
        <f>SUM(D4:I4)+SUM(K4:T4)+SUM(V4:AD4)</f>
        <v>180</v>
      </c>
      <c r="AG4" s="37">
        <f>J4+U4+AE4</f>
        <v>30</v>
      </c>
      <c r="AH4" s="51">
        <f>AF4+AG4</f>
        <v>210</v>
      </c>
    </row>
    <row r="5" spans="1:34" ht="42.75" customHeight="1">
      <c r="A5" s="12" t="s">
        <v>7</v>
      </c>
      <c r="B5" s="29" t="s">
        <v>11</v>
      </c>
      <c r="C5" s="1" t="s">
        <v>86</v>
      </c>
      <c r="D5" s="13">
        <v>0</v>
      </c>
      <c r="E5" s="13">
        <v>60</v>
      </c>
      <c r="F5" s="13">
        <v>0</v>
      </c>
      <c r="G5" s="13">
        <v>0</v>
      </c>
      <c r="H5" s="13">
        <v>60</v>
      </c>
      <c r="I5" s="13">
        <v>0</v>
      </c>
      <c r="J5" s="56">
        <v>36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60</v>
      </c>
      <c r="T5" s="13">
        <v>0</v>
      </c>
      <c r="U5" s="56">
        <v>12</v>
      </c>
      <c r="V5" s="13">
        <v>0</v>
      </c>
      <c r="W5" s="13">
        <v>0</v>
      </c>
      <c r="X5" s="13">
        <v>60</v>
      </c>
      <c r="Y5" s="13">
        <v>0</v>
      </c>
      <c r="Z5" s="13">
        <v>0</v>
      </c>
      <c r="AA5" s="13">
        <v>0</v>
      </c>
      <c r="AB5" s="13">
        <v>0</v>
      </c>
      <c r="AC5" s="13">
        <v>35</v>
      </c>
      <c r="AD5" s="13">
        <v>0</v>
      </c>
      <c r="AE5" s="56">
        <v>48</v>
      </c>
      <c r="AF5" s="37">
        <f t="shared" ref="AF5:AF8" si="0">SUM(D5:I5)+SUM(K5:T5)+SUM(V5:AD5)</f>
        <v>275</v>
      </c>
      <c r="AG5" s="37">
        <f t="shared" ref="AG5:AG8" si="1">J5+U5+AE5</f>
        <v>96</v>
      </c>
      <c r="AH5" s="51">
        <f t="shared" ref="AH5:AH8" si="2">AF5+AG5</f>
        <v>371</v>
      </c>
    </row>
    <row r="6" spans="1:34" ht="66.75" customHeight="1">
      <c r="A6" s="12" t="s">
        <v>9</v>
      </c>
      <c r="B6" s="1" t="s">
        <v>27</v>
      </c>
      <c r="C6" s="14" t="s">
        <v>88</v>
      </c>
      <c r="D6" s="13">
        <v>0</v>
      </c>
      <c r="E6" s="13">
        <v>0</v>
      </c>
      <c r="F6" s="13">
        <v>0</v>
      </c>
      <c r="G6" s="13">
        <v>60</v>
      </c>
      <c r="H6" s="13">
        <v>0</v>
      </c>
      <c r="I6" s="13">
        <v>60</v>
      </c>
      <c r="J6" s="56">
        <v>62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20</v>
      </c>
      <c r="Q6" s="13">
        <v>0</v>
      </c>
      <c r="R6" s="13">
        <v>0</v>
      </c>
      <c r="S6" s="13">
        <v>80</v>
      </c>
      <c r="T6" s="13">
        <v>0</v>
      </c>
      <c r="U6" s="56">
        <v>24</v>
      </c>
      <c r="V6" s="13">
        <v>0</v>
      </c>
      <c r="W6" s="13">
        <v>0</v>
      </c>
      <c r="X6" s="13">
        <v>60</v>
      </c>
      <c r="Y6" s="13">
        <v>0</v>
      </c>
      <c r="Z6" s="13">
        <v>0</v>
      </c>
      <c r="AA6" s="13">
        <v>0</v>
      </c>
      <c r="AB6" s="13">
        <v>60</v>
      </c>
      <c r="AC6" s="13">
        <v>6</v>
      </c>
      <c r="AD6" s="13">
        <v>0</v>
      </c>
      <c r="AE6" s="56">
        <v>18</v>
      </c>
      <c r="AF6" s="37">
        <f t="shared" si="0"/>
        <v>346</v>
      </c>
      <c r="AG6" s="37">
        <f t="shared" si="1"/>
        <v>104</v>
      </c>
      <c r="AH6" s="51">
        <f t="shared" si="2"/>
        <v>450</v>
      </c>
    </row>
    <row r="7" spans="1:34" ht="35.25" customHeight="1">
      <c r="A7" s="17" t="s">
        <v>10</v>
      </c>
      <c r="B7" s="18" t="s">
        <v>89</v>
      </c>
      <c r="C7" s="19" t="s">
        <v>90</v>
      </c>
      <c r="D7" s="35">
        <v>0</v>
      </c>
      <c r="E7" s="35">
        <v>60</v>
      </c>
      <c r="F7" s="35">
        <v>0</v>
      </c>
      <c r="G7" s="35">
        <v>60</v>
      </c>
      <c r="H7" s="35">
        <v>60</v>
      </c>
      <c r="I7" s="35">
        <v>0</v>
      </c>
      <c r="J7" s="57">
        <v>58</v>
      </c>
      <c r="K7" s="35">
        <v>0</v>
      </c>
      <c r="L7" s="35">
        <v>0</v>
      </c>
      <c r="M7" s="35">
        <v>0</v>
      </c>
      <c r="N7" s="35">
        <v>60</v>
      </c>
      <c r="O7" s="35">
        <v>60</v>
      </c>
      <c r="P7" s="35">
        <v>0</v>
      </c>
      <c r="Q7" s="35">
        <v>0</v>
      </c>
      <c r="R7" s="35">
        <v>0</v>
      </c>
      <c r="S7" s="35">
        <v>20</v>
      </c>
      <c r="T7" s="35">
        <v>0</v>
      </c>
      <c r="U7" s="57">
        <v>12</v>
      </c>
      <c r="V7" s="35">
        <v>0</v>
      </c>
      <c r="W7" s="35">
        <v>0</v>
      </c>
      <c r="X7" s="35">
        <v>60</v>
      </c>
      <c r="Y7" s="35">
        <v>0</v>
      </c>
      <c r="Z7" s="35">
        <v>0</v>
      </c>
      <c r="AA7" s="35">
        <v>0</v>
      </c>
      <c r="AB7" s="35">
        <v>60</v>
      </c>
      <c r="AC7" s="35">
        <v>11</v>
      </c>
      <c r="AD7" s="35">
        <v>0</v>
      </c>
      <c r="AE7" s="57">
        <v>24</v>
      </c>
      <c r="AF7" s="39">
        <f t="shared" si="0"/>
        <v>451</v>
      </c>
      <c r="AG7" s="39">
        <f t="shared" si="1"/>
        <v>94</v>
      </c>
      <c r="AH7" s="51">
        <f t="shared" si="2"/>
        <v>545</v>
      </c>
    </row>
    <row r="8" spans="1:34" ht="34.5" customHeight="1" thickBot="1">
      <c r="A8" s="20" t="s">
        <v>12</v>
      </c>
      <c r="B8" s="27" t="s">
        <v>91</v>
      </c>
      <c r="C8" s="21" t="s">
        <v>92</v>
      </c>
      <c r="D8" s="52">
        <v>60</v>
      </c>
      <c r="E8" s="52">
        <v>0</v>
      </c>
      <c r="F8" s="52">
        <v>0</v>
      </c>
      <c r="G8" s="52">
        <v>0</v>
      </c>
      <c r="H8" s="52">
        <v>60</v>
      </c>
      <c r="I8" s="52">
        <v>0</v>
      </c>
      <c r="J8" s="58">
        <v>118</v>
      </c>
      <c r="K8" s="52">
        <v>0</v>
      </c>
      <c r="L8" s="52">
        <v>0</v>
      </c>
      <c r="M8" s="52">
        <v>60</v>
      </c>
      <c r="N8" s="52">
        <v>0</v>
      </c>
      <c r="O8" s="52">
        <v>0</v>
      </c>
      <c r="P8" s="52">
        <v>0</v>
      </c>
      <c r="Q8" s="52">
        <v>0</v>
      </c>
      <c r="R8" s="52">
        <v>60</v>
      </c>
      <c r="S8" s="52">
        <v>60</v>
      </c>
      <c r="T8" s="52">
        <v>60</v>
      </c>
      <c r="U8" s="58">
        <v>140</v>
      </c>
      <c r="V8" s="52">
        <v>0</v>
      </c>
      <c r="W8" s="52">
        <v>0</v>
      </c>
      <c r="X8" s="52">
        <v>60</v>
      </c>
      <c r="Y8" s="52">
        <v>0</v>
      </c>
      <c r="Z8" s="52">
        <v>0</v>
      </c>
      <c r="AA8" s="52">
        <v>0</v>
      </c>
      <c r="AB8" s="52">
        <v>100</v>
      </c>
      <c r="AC8" s="52">
        <v>2</v>
      </c>
      <c r="AD8" s="52">
        <v>0</v>
      </c>
      <c r="AE8" s="58">
        <v>48</v>
      </c>
      <c r="AF8" s="53">
        <f t="shared" si="0"/>
        <v>522</v>
      </c>
      <c r="AG8" s="53">
        <f t="shared" si="1"/>
        <v>306</v>
      </c>
      <c r="AH8" s="54">
        <f t="shared" si="2"/>
        <v>828</v>
      </c>
    </row>
  </sheetData>
  <mergeCells count="1">
    <mergeCell ref="A1:AH1"/>
  </mergeCells>
  <pageMargins left="0.7" right="0.7" top="0.75" bottom="0.75" header="0.3" footer="0.3"/>
  <pageSetup paperSize="9" scale="52" orientation="landscape" r:id="rId1"/>
  <headerFooter>
    <oddHeader>&amp;C&amp;"Times New Roman,Félkövér"&amp;18Gyermeknap Kupa 2019
Felsőfokú A-A36-A50 kategória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zoomScaleNormal="100" workbookViewId="0">
      <selection activeCell="Q14" sqref="Q14"/>
    </sheetView>
  </sheetViews>
  <sheetFormatPr defaultRowHeight="12.75"/>
  <cols>
    <col min="1" max="1" width="10.28515625" customWidth="1"/>
    <col min="2" max="2" width="21.5703125" bestFit="1" customWidth="1"/>
    <col min="3" max="3" width="25.5703125" bestFit="1" customWidth="1"/>
    <col min="4" max="4" width="5.28515625" customWidth="1"/>
    <col min="5" max="6" width="4" bestFit="1" customWidth="1"/>
    <col min="7" max="7" width="5.5703125" customWidth="1"/>
    <col min="8" max="8" width="5.42578125" customWidth="1"/>
    <col min="9" max="9" width="5.140625" customWidth="1"/>
    <col min="10" max="10" width="4" bestFit="1" customWidth="1"/>
    <col min="11" max="11" width="4.140625" bestFit="1" customWidth="1"/>
    <col min="12" max="12" width="6.28515625" customWidth="1"/>
    <col min="13" max="13" width="8.140625" customWidth="1"/>
    <col min="14" max="14" width="6.5703125" customWidth="1"/>
    <col min="15" max="16" width="4.140625" bestFit="1" customWidth="1"/>
    <col min="17" max="17" width="5.28515625" customWidth="1"/>
    <col min="18" max="18" width="4.140625" bestFit="1" customWidth="1"/>
    <col min="19" max="19" width="6.140625" customWidth="1"/>
    <col min="20" max="20" width="7.28515625" customWidth="1"/>
    <col min="21" max="21" width="5.85546875" customWidth="1"/>
    <col min="22" max="22" width="6.42578125" customWidth="1"/>
    <col min="23" max="23" width="5.5703125" customWidth="1"/>
    <col min="24" max="24" width="4.140625" bestFit="1" customWidth="1"/>
    <col min="25" max="27" width="7.28515625" customWidth="1"/>
    <col min="28" max="28" width="8" customWidth="1"/>
    <col min="29" max="30" width="9.42578125" bestFit="1" customWidth="1"/>
    <col min="258" max="258" width="10.28515625" customWidth="1"/>
    <col min="259" max="259" width="21.5703125" bestFit="1" customWidth="1"/>
    <col min="260" max="260" width="25.5703125" bestFit="1" customWidth="1"/>
    <col min="261" max="261" width="5.85546875" customWidth="1"/>
    <col min="262" max="262" width="5.28515625" customWidth="1"/>
    <col min="263" max="264" width="3.85546875" bestFit="1" customWidth="1"/>
    <col min="265" max="265" width="5.5703125" customWidth="1"/>
    <col min="266" max="266" width="5.42578125" customWidth="1"/>
    <col min="267" max="267" width="5.140625" customWidth="1"/>
    <col min="268" max="268" width="3.85546875" bestFit="1" customWidth="1"/>
    <col min="269" max="269" width="4" bestFit="1" customWidth="1"/>
    <col min="270" max="270" width="5.140625" bestFit="1" customWidth="1"/>
    <col min="271" max="271" width="8.140625" customWidth="1"/>
    <col min="272" max="272" width="6.5703125" customWidth="1"/>
    <col min="273" max="276" width="4" bestFit="1" customWidth="1"/>
    <col min="277" max="277" width="6.140625" customWidth="1"/>
    <col min="278" max="278" width="4.42578125" customWidth="1"/>
    <col min="279" max="279" width="5.85546875" customWidth="1"/>
    <col min="280" max="280" width="6.42578125" customWidth="1"/>
    <col min="281" max="281" width="5.5703125" customWidth="1"/>
    <col min="282" max="282" width="4" bestFit="1" customWidth="1"/>
    <col min="283" max="283" width="7.28515625" customWidth="1"/>
    <col min="284" max="284" width="8" customWidth="1"/>
    <col min="285" max="286" width="9.28515625" bestFit="1" customWidth="1"/>
    <col min="514" max="514" width="10.28515625" customWidth="1"/>
    <col min="515" max="515" width="21.5703125" bestFit="1" customWidth="1"/>
    <col min="516" max="516" width="25.5703125" bestFit="1" customWidth="1"/>
    <col min="517" max="517" width="5.85546875" customWidth="1"/>
    <col min="518" max="518" width="5.28515625" customWidth="1"/>
    <col min="519" max="520" width="3.85546875" bestFit="1" customWidth="1"/>
    <col min="521" max="521" width="5.5703125" customWidth="1"/>
    <col min="522" max="522" width="5.42578125" customWidth="1"/>
    <col min="523" max="523" width="5.140625" customWidth="1"/>
    <col min="524" max="524" width="3.85546875" bestFit="1" customWidth="1"/>
    <col min="525" max="525" width="4" bestFit="1" customWidth="1"/>
    <col min="526" max="526" width="5.140625" bestFit="1" customWidth="1"/>
    <col min="527" max="527" width="8.140625" customWidth="1"/>
    <col min="528" max="528" width="6.5703125" customWidth="1"/>
    <col min="529" max="532" width="4" bestFit="1" customWidth="1"/>
    <col min="533" max="533" width="6.140625" customWidth="1"/>
    <col min="534" max="534" width="4.42578125" customWidth="1"/>
    <col min="535" max="535" width="5.85546875" customWidth="1"/>
    <col min="536" max="536" width="6.42578125" customWidth="1"/>
    <col min="537" max="537" width="5.5703125" customWidth="1"/>
    <col min="538" max="538" width="4" bestFit="1" customWidth="1"/>
    <col min="539" max="539" width="7.28515625" customWidth="1"/>
    <col min="540" max="540" width="8" customWidth="1"/>
    <col min="541" max="542" width="9.28515625" bestFit="1" customWidth="1"/>
    <col min="770" max="770" width="10.28515625" customWidth="1"/>
    <col min="771" max="771" width="21.5703125" bestFit="1" customWidth="1"/>
    <col min="772" max="772" width="25.5703125" bestFit="1" customWidth="1"/>
    <col min="773" max="773" width="5.85546875" customWidth="1"/>
    <col min="774" max="774" width="5.28515625" customWidth="1"/>
    <col min="775" max="776" width="3.85546875" bestFit="1" customWidth="1"/>
    <col min="777" max="777" width="5.5703125" customWidth="1"/>
    <col min="778" max="778" width="5.42578125" customWidth="1"/>
    <col min="779" max="779" width="5.140625" customWidth="1"/>
    <col min="780" max="780" width="3.85546875" bestFit="1" customWidth="1"/>
    <col min="781" max="781" width="4" bestFit="1" customWidth="1"/>
    <col min="782" max="782" width="5.140625" bestFit="1" customWidth="1"/>
    <col min="783" max="783" width="8.140625" customWidth="1"/>
    <col min="784" max="784" width="6.5703125" customWidth="1"/>
    <col min="785" max="788" width="4" bestFit="1" customWidth="1"/>
    <col min="789" max="789" width="6.140625" customWidth="1"/>
    <col min="790" max="790" width="4.42578125" customWidth="1"/>
    <col min="791" max="791" width="5.85546875" customWidth="1"/>
    <col min="792" max="792" width="6.42578125" customWidth="1"/>
    <col min="793" max="793" width="5.5703125" customWidth="1"/>
    <col min="794" max="794" width="4" bestFit="1" customWidth="1"/>
    <col min="795" max="795" width="7.28515625" customWidth="1"/>
    <col min="796" max="796" width="8" customWidth="1"/>
    <col min="797" max="798" width="9.28515625" bestFit="1" customWidth="1"/>
    <col min="1026" max="1026" width="10.28515625" customWidth="1"/>
    <col min="1027" max="1027" width="21.5703125" bestFit="1" customWidth="1"/>
    <col min="1028" max="1028" width="25.5703125" bestFit="1" customWidth="1"/>
    <col min="1029" max="1029" width="5.85546875" customWidth="1"/>
    <col min="1030" max="1030" width="5.28515625" customWidth="1"/>
    <col min="1031" max="1032" width="3.85546875" bestFit="1" customWidth="1"/>
    <col min="1033" max="1033" width="5.5703125" customWidth="1"/>
    <col min="1034" max="1034" width="5.42578125" customWidth="1"/>
    <col min="1035" max="1035" width="5.140625" customWidth="1"/>
    <col min="1036" max="1036" width="3.85546875" bestFit="1" customWidth="1"/>
    <col min="1037" max="1037" width="4" bestFit="1" customWidth="1"/>
    <col min="1038" max="1038" width="5.140625" bestFit="1" customWidth="1"/>
    <col min="1039" max="1039" width="8.140625" customWidth="1"/>
    <col min="1040" max="1040" width="6.5703125" customWidth="1"/>
    <col min="1041" max="1044" width="4" bestFit="1" customWidth="1"/>
    <col min="1045" max="1045" width="6.140625" customWidth="1"/>
    <col min="1046" max="1046" width="4.42578125" customWidth="1"/>
    <col min="1047" max="1047" width="5.85546875" customWidth="1"/>
    <col min="1048" max="1048" width="6.42578125" customWidth="1"/>
    <col min="1049" max="1049" width="5.5703125" customWidth="1"/>
    <col min="1050" max="1050" width="4" bestFit="1" customWidth="1"/>
    <col min="1051" max="1051" width="7.28515625" customWidth="1"/>
    <col min="1052" max="1052" width="8" customWidth="1"/>
    <col min="1053" max="1054" width="9.28515625" bestFit="1" customWidth="1"/>
    <col min="1282" max="1282" width="10.28515625" customWidth="1"/>
    <col min="1283" max="1283" width="21.5703125" bestFit="1" customWidth="1"/>
    <col min="1284" max="1284" width="25.5703125" bestFit="1" customWidth="1"/>
    <col min="1285" max="1285" width="5.85546875" customWidth="1"/>
    <col min="1286" max="1286" width="5.28515625" customWidth="1"/>
    <col min="1287" max="1288" width="3.85546875" bestFit="1" customWidth="1"/>
    <col min="1289" max="1289" width="5.5703125" customWidth="1"/>
    <col min="1290" max="1290" width="5.42578125" customWidth="1"/>
    <col min="1291" max="1291" width="5.140625" customWidth="1"/>
    <col min="1292" max="1292" width="3.85546875" bestFit="1" customWidth="1"/>
    <col min="1293" max="1293" width="4" bestFit="1" customWidth="1"/>
    <col min="1294" max="1294" width="5.140625" bestFit="1" customWidth="1"/>
    <col min="1295" max="1295" width="8.140625" customWidth="1"/>
    <col min="1296" max="1296" width="6.5703125" customWidth="1"/>
    <col min="1297" max="1300" width="4" bestFit="1" customWidth="1"/>
    <col min="1301" max="1301" width="6.140625" customWidth="1"/>
    <col min="1302" max="1302" width="4.42578125" customWidth="1"/>
    <col min="1303" max="1303" width="5.85546875" customWidth="1"/>
    <col min="1304" max="1304" width="6.42578125" customWidth="1"/>
    <col min="1305" max="1305" width="5.5703125" customWidth="1"/>
    <col min="1306" max="1306" width="4" bestFit="1" customWidth="1"/>
    <col min="1307" max="1307" width="7.28515625" customWidth="1"/>
    <col min="1308" max="1308" width="8" customWidth="1"/>
    <col min="1309" max="1310" width="9.28515625" bestFit="1" customWidth="1"/>
    <col min="1538" max="1538" width="10.28515625" customWidth="1"/>
    <col min="1539" max="1539" width="21.5703125" bestFit="1" customWidth="1"/>
    <col min="1540" max="1540" width="25.5703125" bestFit="1" customWidth="1"/>
    <col min="1541" max="1541" width="5.85546875" customWidth="1"/>
    <col min="1542" max="1542" width="5.28515625" customWidth="1"/>
    <col min="1543" max="1544" width="3.85546875" bestFit="1" customWidth="1"/>
    <col min="1545" max="1545" width="5.5703125" customWidth="1"/>
    <col min="1546" max="1546" width="5.42578125" customWidth="1"/>
    <col min="1547" max="1547" width="5.140625" customWidth="1"/>
    <col min="1548" max="1548" width="3.85546875" bestFit="1" customWidth="1"/>
    <col min="1549" max="1549" width="4" bestFit="1" customWidth="1"/>
    <col min="1550" max="1550" width="5.140625" bestFit="1" customWidth="1"/>
    <col min="1551" max="1551" width="8.140625" customWidth="1"/>
    <col min="1552" max="1552" width="6.5703125" customWidth="1"/>
    <col min="1553" max="1556" width="4" bestFit="1" customWidth="1"/>
    <col min="1557" max="1557" width="6.140625" customWidth="1"/>
    <col min="1558" max="1558" width="4.42578125" customWidth="1"/>
    <col min="1559" max="1559" width="5.85546875" customWidth="1"/>
    <col min="1560" max="1560" width="6.42578125" customWidth="1"/>
    <col min="1561" max="1561" width="5.5703125" customWidth="1"/>
    <col min="1562" max="1562" width="4" bestFit="1" customWidth="1"/>
    <col min="1563" max="1563" width="7.28515625" customWidth="1"/>
    <col min="1564" max="1564" width="8" customWidth="1"/>
    <col min="1565" max="1566" width="9.28515625" bestFit="1" customWidth="1"/>
    <col min="1794" max="1794" width="10.28515625" customWidth="1"/>
    <col min="1795" max="1795" width="21.5703125" bestFit="1" customWidth="1"/>
    <col min="1796" max="1796" width="25.5703125" bestFit="1" customWidth="1"/>
    <col min="1797" max="1797" width="5.85546875" customWidth="1"/>
    <col min="1798" max="1798" width="5.28515625" customWidth="1"/>
    <col min="1799" max="1800" width="3.85546875" bestFit="1" customWidth="1"/>
    <col min="1801" max="1801" width="5.5703125" customWidth="1"/>
    <col min="1802" max="1802" width="5.42578125" customWidth="1"/>
    <col min="1803" max="1803" width="5.140625" customWidth="1"/>
    <col min="1804" max="1804" width="3.85546875" bestFit="1" customWidth="1"/>
    <col min="1805" max="1805" width="4" bestFit="1" customWidth="1"/>
    <col min="1806" max="1806" width="5.140625" bestFit="1" customWidth="1"/>
    <col min="1807" max="1807" width="8.140625" customWidth="1"/>
    <col min="1808" max="1808" width="6.5703125" customWidth="1"/>
    <col min="1809" max="1812" width="4" bestFit="1" customWidth="1"/>
    <col min="1813" max="1813" width="6.140625" customWidth="1"/>
    <col min="1814" max="1814" width="4.42578125" customWidth="1"/>
    <col min="1815" max="1815" width="5.85546875" customWidth="1"/>
    <col min="1816" max="1816" width="6.42578125" customWidth="1"/>
    <col min="1817" max="1817" width="5.5703125" customWidth="1"/>
    <col min="1818" max="1818" width="4" bestFit="1" customWidth="1"/>
    <col min="1819" max="1819" width="7.28515625" customWidth="1"/>
    <col min="1820" max="1820" width="8" customWidth="1"/>
    <col min="1821" max="1822" width="9.28515625" bestFit="1" customWidth="1"/>
    <col min="2050" max="2050" width="10.28515625" customWidth="1"/>
    <col min="2051" max="2051" width="21.5703125" bestFit="1" customWidth="1"/>
    <col min="2052" max="2052" width="25.5703125" bestFit="1" customWidth="1"/>
    <col min="2053" max="2053" width="5.85546875" customWidth="1"/>
    <col min="2054" max="2054" width="5.28515625" customWidth="1"/>
    <col min="2055" max="2056" width="3.85546875" bestFit="1" customWidth="1"/>
    <col min="2057" max="2057" width="5.5703125" customWidth="1"/>
    <col min="2058" max="2058" width="5.42578125" customWidth="1"/>
    <col min="2059" max="2059" width="5.140625" customWidth="1"/>
    <col min="2060" max="2060" width="3.85546875" bestFit="1" customWidth="1"/>
    <col min="2061" max="2061" width="4" bestFit="1" customWidth="1"/>
    <col min="2062" max="2062" width="5.140625" bestFit="1" customWidth="1"/>
    <col min="2063" max="2063" width="8.140625" customWidth="1"/>
    <col min="2064" max="2064" width="6.5703125" customWidth="1"/>
    <col min="2065" max="2068" width="4" bestFit="1" customWidth="1"/>
    <col min="2069" max="2069" width="6.140625" customWidth="1"/>
    <col min="2070" max="2070" width="4.42578125" customWidth="1"/>
    <col min="2071" max="2071" width="5.85546875" customWidth="1"/>
    <col min="2072" max="2072" width="6.42578125" customWidth="1"/>
    <col min="2073" max="2073" width="5.5703125" customWidth="1"/>
    <col min="2074" max="2074" width="4" bestFit="1" customWidth="1"/>
    <col min="2075" max="2075" width="7.28515625" customWidth="1"/>
    <col min="2076" max="2076" width="8" customWidth="1"/>
    <col min="2077" max="2078" width="9.28515625" bestFit="1" customWidth="1"/>
    <col min="2306" max="2306" width="10.28515625" customWidth="1"/>
    <col min="2307" max="2307" width="21.5703125" bestFit="1" customWidth="1"/>
    <col min="2308" max="2308" width="25.5703125" bestFit="1" customWidth="1"/>
    <col min="2309" max="2309" width="5.85546875" customWidth="1"/>
    <col min="2310" max="2310" width="5.28515625" customWidth="1"/>
    <col min="2311" max="2312" width="3.85546875" bestFit="1" customWidth="1"/>
    <col min="2313" max="2313" width="5.5703125" customWidth="1"/>
    <col min="2314" max="2314" width="5.42578125" customWidth="1"/>
    <col min="2315" max="2315" width="5.140625" customWidth="1"/>
    <col min="2316" max="2316" width="3.85546875" bestFit="1" customWidth="1"/>
    <col min="2317" max="2317" width="4" bestFit="1" customWidth="1"/>
    <col min="2318" max="2318" width="5.140625" bestFit="1" customWidth="1"/>
    <col min="2319" max="2319" width="8.140625" customWidth="1"/>
    <col min="2320" max="2320" width="6.5703125" customWidth="1"/>
    <col min="2321" max="2324" width="4" bestFit="1" customWidth="1"/>
    <col min="2325" max="2325" width="6.140625" customWidth="1"/>
    <col min="2326" max="2326" width="4.42578125" customWidth="1"/>
    <col min="2327" max="2327" width="5.85546875" customWidth="1"/>
    <col min="2328" max="2328" width="6.42578125" customWidth="1"/>
    <col min="2329" max="2329" width="5.5703125" customWidth="1"/>
    <col min="2330" max="2330" width="4" bestFit="1" customWidth="1"/>
    <col min="2331" max="2331" width="7.28515625" customWidth="1"/>
    <col min="2332" max="2332" width="8" customWidth="1"/>
    <col min="2333" max="2334" width="9.28515625" bestFit="1" customWidth="1"/>
    <col min="2562" max="2562" width="10.28515625" customWidth="1"/>
    <col min="2563" max="2563" width="21.5703125" bestFit="1" customWidth="1"/>
    <col min="2564" max="2564" width="25.5703125" bestFit="1" customWidth="1"/>
    <col min="2565" max="2565" width="5.85546875" customWidth="1"/>
    <col min="2566" max="2566" width="5.28515625" customWidth="1"/>
    <col min="2567" max="2568" width="3.85546875" bestFit="1" customWidth="1"/>
    <col min="2569" max="2569" width="5.5703125" customWidth="1"/>
    <col min="2570" max="2570" width="5.42578125" customWidth="1"/>
    <col min="2571" max="2571" width="5.140625" customWidth="1"/>
    <col min="2572" max="2572" width="3.85546875" bestFit="1" customWidth="1"/>
    <col min="2573" max="2573" width="4" bestFit="1" customWidth="1"/>
    <col min="2574" max="2574" width="5.140625" bestFit="1" customWidth="1"/>
    <col min="2575" max="2575" width="8.140625" customWidth="1"/>
    <col min="2576" max="2576" width="6.5703125" customWidth="1"/>
    <col min="2577" max="2580" width="4" bestFit="1" customWidth="1"/>
    <col min="2581" max="2581" width="6.140625" customWidth="1"/>
    <col min="2582" max="2582" width="4.42578125" customWidth="1"/>
    <col min="2583" max="2583" width="5.85546875" customWidth="1"/>
    <col min="2584" max="2584" width="6.42578125" customWidth="1"/>
    <col min="2585" max="2585" width="5.5703125" customWidth="1"/>
    <col min="2586" max="2586" width="4" bestFit="1" customWidth="1"/>
    <col min="2587" max="2587" width="7.28515625" customWidth="1"/>
    <col min="2588" max="2588" width="8" customWidth="1"/>
    <col min="2589" max="2590" width="9.28515625" bestFit="1" customWidth="1"/>
    <col min="2818" max="2818" width="10.28515625" customWidth="1"/>
    <col min="2819" max="2819" width="21.5703125" bestFit="1" customWidth="1"/>
    <col min="2820" max="2820" width="25.5703125" bestFit="1" customWidth="1"/>
    <col min="2821" max="2821" width="5.85546875" customWidth="1"/>
    <col min="2822" max="2822" width="5.28515625" customWidth="1"/>
    <col min="2823" max="2824" width="3.85546875" bestFit="1" customWidth="1"/>
    <col min="2825" max="2825" width="5.5703125" customWidth="1"/>
    <col min="2826" max="2826" width="5.42578125" customWidth="1"/>
    <col min="2827" max="2827" width="5.140625" customWidth="1"/>
    <col min="2828" max="2828" width="3.85546875" bestFit="1" customWidth="1"/>
    <col min="2829" max="2829" width="4" bestFit="1" customWidth="1"/>
    <col min="2830" max="2830" width="5.140625" bestFit="1" customWidth="1"/>
    <col min="2831" max="2831" width="8.140625" customWidth="1"/>
    <col min="2832" max="2832" width="6.5703125" customWidth="1"/>
    <col min="2833" max="2836" width="4" bestFit="1" customWidth="1"/>
    <col min="2837" max="2837" width="6.140625" customWidth="1"/>
    <col min="2838" max="2838" width="4.42578125" customWidth="1"/>
    <col min="2839" max="2839" width="5.85546875" customWidth="1"/>
    <col min="2840" max="2840" width="6.42578125" customWidth="1"/>
    <col min="2841" max="2841" width="5.5703125" customWidth="1"/>
    <col min="2842" max="2842" width="4" bestFit="1" customWidth="1"/>
    <col min="2843" max="2843" width="7.28515625" customWidth="1"/>
    <col min="2844" max="2844" width="8" customWidth="1"/>
    <col min="2845" max="2846" width="9.28515625" bestFit="1" customWidth="1"/>
    <col min="3074" max="3074" width="10.28515625" customWidth="1"/>
    <col min="3075" max="3075" width="21.5703125" bestFit="1" customWidth="1"/>
    <col min="3076" max="3076" width="25.5703125" bestFit="1" customWidth="1"/>
    <col min="3077" max="3077" width="5.85546875" customWidth="1"/>
    <col min="3078" max="3078" width="5.28515625" customWidth="1"/>
    <col min="3079" max="3080" width="3.85546875" bestFit="1" customWidth="1"/>
    <col min="3081" max="3081" width="5.5703125" customWidth="1"/>
    <col min="3082" max="3082" width="5.42578125" customWidth="1"/>
    <col min="3083" max="3083" width="5.140625" customWidth="1"/>
    <col min="3084" max="3084" width="3.85546875" bestFit="1" customWidth="1"/>
    <col min="3085" max="3085" width="4" bestFit="1" customWidth="1"/>
    <col min="3086" max="3086" width="5.140625" bestFit="1" customWidth="1"/>
    <col min="3087" max="3087" width="8.140625" customWidth="1"/>
    <col min="3088" max="3088" width="6.5703125" customWidth="1"/>
    <col min="3089" max="3092" width="4" bestFit="1" customWidth="1"/>
    <col min="3093" max="3093" width="6.140625" customWidth="1"/>
    <col min="3094" max="3094" width="4.42578125" customWidth="1"/>
    <col min="3095" max="3095" width="5.85546875" customWidth="1"/>
    <col min="3096" max="3096" width="6.42578125" customWidth="1"/>
    <col min="3097" max="3097" width="5.5703125" customWidth="1"/>
    <col min="3098" max="3098" width="4" bestFit="1" customWidth="1"/>
    <col min="3099" max="3099" width="7.28515625" customWidth="1"/>
    <col min="3100" max="3100" width="8" customWidth="1"/>
    <col min="3101" max="3102" width="9.28515625" bestFit="1" customWidth="1"/>
    <col min="3330" max="3330" width="10.28515625" customWidth="1"/>
    <col min="3331" max="3331" width="21.5703125" bestFit="1" customWidth="1"/>
    <col min="3332" max="3332" width="25.5703125" bestFit="1" customWidth="1"/>
    <col min="3333" max="3333" width="5.85546875" customWidth="1"/>
    <col min="3334" max="3334" width="5.28515625" customWidth="1"/>
    <col min="3335" max="3336" width="3.85546875" bestFit="1" customWidth="1"/>
    <col min="3337" max="3337" width="5.5703125" customWidth="1"/>
    <col min="3338" max="3338" width="5.42578125" customWidth="1"/>
    <col min="3339" max="3339" width="5.140625" customWidth="1"/>
    <col min="3340" max="3340" width="3.85546875" bestFit="1" customWidth="1"/>
    <col min="3341" max="3341" width="4" bestFit="1" customWidth="1"/>
    <col min="3342" max="3342" width="5.140625" bestFit="1" customWidth="1"/>
    <col min="3343" max="3343" width="8.140625" customWidth="1"/>
    <col min="3344" max="3344" width="6.5703125" customWidth="1"/>
    <col min="3345" max="3348" width="4" bestFit="1" customWidth="1"/>
    <col min="3349" max="3349" width="6.140625" customWidth="1"/>
    <col min="3350" max="3350" width="4.42578125" customWidth="1"/>
    <col min="3351" max="3351" width="5.85546875" customWidth="1"/>
    <col min="3352" max="3352" width="6.42578125" customWidth="1"/>
    <col min="3353" max="3353" width="5.5703125" customWidth="1"/>
    <col min="3354" max="3354" width="4" bestFit="1" customWidth="1"/>
    <col min="3355" max="3355" width="7.28515625" customWidth="1"/>
    <col min="3356" max="3356" width="8" customWidth="1"/>
    <col min="3357" max="3358" width="9.28515625" bestFit="1" customWidth="1"/>
    <col min="3586" max="3586" width="10.28515625" customWidth="1"/>
    <col min="3587" max="3587" width="21.5703125" bestFit="1" customWidth="1"/>
    <col min="3588" max="3588" width="25.5703125" bestFit="1" customWidth="1"/>
    <col min="3589" max="3589" width="5.85546875" customWidth="1"/>
    <col min="3590" max="3590" width="5.28515625" customWidth="1"/>
    <col min="3591" max="3592" width="3.85546875" bestFit="1" customWidth="1"/>
    <col min="3593" max="3593" width="5.5703125" customWidth="1"/>
    <col min="3594" max="3594" width="5.42578125" customWidth="1"/>
    <col min="3595" max="3595" width="5.140625" customWidth="1"/>
    <col min="3596" max="3596" width="3.85546875" bestFit="1" customWidth="1"/>
    <col min="3597" max="3597" width="4" bestFit="1" customWidth="1"/>
    <col min="3598" max="3598" width="5.140625" bestFit="1" customWidth="1"/>
    <col min="3599" max="3599" width="8.140625" customWidth="1"/>
    <col min="3600" max="3600" width="6.5703125" customWidth="1"/>
    <col min="3601" max="3604" width="4" bestFit="1" customWidth="1"/>
    <col min="3605" max="3605" width="6.140625" customWidth="1"/>
    <col min="3606" max="3606" width="4.42578125" customWidth="1"/>
    <col min="3607" max="3607" width="5.85546875" customWidth="1"/>
    <col min="3608" max="3608" width="6.42578125" customWidth="1"/>
    <col min="3609" max="3609" width="5.5703125" customWidth="1"/>
    <col min="3610" max="3610" width="4" bestFit="1" customWidth="1"/>
    <col min="3611" max="3611" width="7.28515625" customWidth="1"/>
    <col min="3612" max="3612" width="8" customWidth="1"/>
    <col min="3613" max="3614" width="9.28515625" bestFit="1" customWidth="1"/>
    <col min="3842" max="3842" width="10.28515625" customWidth="1"/>
    <col min="3843" max="3843" width="21.5703125" bestFit="1" customWidth="1"/>
    <col min="3844" max="3844" width="25.5703125" bestFit="1" customWidth="1"/>
    <col min="3845" max="3845" width="5.85546875" customWidth="1"/>
    <col min="3846" max="3846" width="5.28515625" customWidth="1"/>
    <col min="3847" max="3848" width="3.85546875" bestFit="1" customWidth="1"/>
    <col min="3849" max="3849" width="5.5703125" customWidth="1"/>
    <col min="3850" max="3850" width="5.42578125" customWidth="1"/>
    <col min="3851" max="3851" width="5.140625" customWidth="1"/>
    <col min="3852" max="3852" width="3.85546875" bestFit="1" customWidth="1"/>
    <col min="3853" max="3853" width="4" bestFit="1" customWidth="1"/>
    <col min="3854" max="3854" width="5.140625" bestFit="1" customWidth="1"/>
    <col min="3855" max="3855" width="8.140625" customWidth="1"/>
    <col min="3856" max="3856" width="6.5703125" customWidth="1"/>
    <col min="3857" max="3860" width="4" bestFit="1" customWidth="1"/>
    <col min="3861" max="3861" width="6.140625" customWidth="1"/>
    <col min="3862" max="3862" width="4.42578125" customWidth="1"/>
    <col min="3863" max="3863" width="5.85546875" customWidth="1"/>
    <col min="3864" max="3864" width="6.42578125" customWidth="1"/>
    <col min="3865" max="3865" width="5.5703125" customWidth="1"/>
    <col min="3866" max="3866" width="4" bestFit="1" customWidth="1"/>
    <col min="3867" max="3867" width="7.28515625" customWidth="1"/>
    <col min="3868" max="3868" width="8" customWidth="1"/>
    <col min="3869" max="3870" width="9.28515625" bestFit="1" customWidth="1"/>
    <col min="4098" max="4098" width="10.28515625" customWidth="1"/>
    <col min="4099" max="4099" width="21.5703125" bestFit="1" customWidth="1"/>
    <col min="4100" max="4100" width="25.5703125" bestFit="1" customWidth="1"/>
    <col min="4101" max="4101" width="5.85546875" customWidth="1"/>
    <col min="4102" max="4102" width="5.28515625" customWidth="1"/>
    <col min="4103" max="4104" width="3.85546875" bestFit="1" customWidth="1"/>
    <col min="4105" max="4105" width="5.5703125" customWidth="1"/>
    <col min="4106" max="4106" width="5.42578125" customWidth="1"/>
    <col min="4107" max="4107" width="5.140625" customWidth="1"/>
    <col min="4108" max="4108" width="3.85546875" bestFit="1" customWidth="1"/>
    <col min="4109" max="4109" width="4" bestFit="1" customWidth="1"/>
    <col min="4110" max="4110" width="5.140625" bestFit="1" customWidth="1"/>
    <col min="4111" max="4111" width="8.140625" customWidth="1"/>
    <col min="4112" max="4112" width="6.5703125" customWidth="1"/>
    <col min="4113" max="4116" width="4" bestFit="1" customWidth="1"/>
    <col min="4117" max="4117" width="6.140625" customWidth="1"/>
    <col min="4118" max="4118" width="4.42578125" customWidth="1"/>
    <col min="4119" max="4119" width="5.85546875" customWidth="1"/>
    <col min="4120" max="4120" width="6.42578125" customWidth="1"/>
    <col min="4121" max="4121" width="5.5703125" customWidth="1"/>
    <col min="4122" max="4122" width="4" bestFit="1" customWidth="1"/>
    <col min="4123" max="4123" width="7.28515625" customWidth="1"/>
    <col min="4124" max="4124" width="8" customWidth="1"/>
    <col min="4125" max="4126" width="9.28515625" bestFit="1" customWidth="1"/>
    <col min="4354" max="4354" width="10.28515625" customWidth="1"/>
    <col min="4355" max="4355" width="21.5703125" bestFit="1" customWidth="1"/>
    <col min="4356" max="4356" width="25.5703125" bestFit="1" customWidth="1"/>
    <col min="4357" max="4357" width="5.85546875" customWidth="1"/>
    <col min="4358" max="4358" width="5.28515625" customWidth="1"/>
    <col min="4359" max="4360" width="3.85546875" bestFit="1" customWidth="1"/>
    <col min="4361" max="4361" width="5.5703125" customWidth="1"/>
    <col min="4362" max="4362" width="5.42578125" customWidth="1"/>
    <col min="4363" max="4363" width="5.140625" customWidth="1"/>
    <col min="4364" max="4364" width="3.85546875" bestFit="1" customWidth="1"/>
    <col min="4365" max="4365" width="4" bestFit="1" customWidth="1"/>
    <col min="4366" max="4366" width="5.140625" bestFit="1" customWidth="1"/>
    <col min="4367" max="4367" width="8.140625" customWidth="1"/>
    <col min="4368" max="4368" width="6.5703125" customWidth="1"/>
    <col min="4369" max="4372" width="4" bestFit="1" customWidth="1"/>
    <col min="4373" max="4373" width="6.140625" customWidth="1"/>
    <col min="4374" max="4374" width="4.42578125" customWidth="1"/>
    <col min="4375" max="4375" width="5.85546875" customWidth="1"/>
    <col min="4376" max="4376" width="6.42578125" customWidth="1"/>
    <col min="4377" max="4377" width="5.5703125" customWidth="1"/>
    <col min="4378" max="4378" width="4" bestFit="1" customWidth="1"/>
    <col min="4379" max="4379" width="7.28515625" customWidth="1"/>
    <col min="4380" max="4380" width="8" customWidth="1"/>
    <col min="4381" max="4382" width="9.28515625" bestFit="1" customWidth="1"/>
    <col min="4610" max="4610" width="10.28515625" customWidth="1"/>
    <col min="4611" max="4611" width="21.5703125" bestFit="1" customWidth="1"/>
    <col min="4612" max="4612" width="25.5703125" bestFit="1" customWidth="1"/>
    <col min="4613" max="4613" width="5.85546875" customWidth="1"/>
    <col min="4614" max="4614" width="5.28515625" customWidth="1"/>
    <col min="4615" max="4616" width="3.85546875" bestFit="1" customWidth="1"/>
    <col min="4617" max="4617" width="5.5703125" customWidth="1"/>
    <col min="4618" max="4618" width="5.42578125" customWidth="1"/>
    <col min="4619" max="4619" width="5.140625" customWidth="1"/>
    <col min="4620" max="4620" width="3.85546875" bestFit="1" customWidth="1"/>
    <col min="4621" max="4621" width="4" bestFit="1" customWidth="1"/>
    <col min="4622" max="4622" width="5.140625" bestFit="1" customWidth="1"/>
    <col min="4623" max="4623" width="8.140625" customWidth="1"/>
    <col min="4624" max="4624" width="6.5703125" customWidth="1"/>
    <col min="4625" max="4628" width="4" bestFit="1" customWidth="1"/>
    <col min="4629" max="4629" width="6.140625" customWidth="1"/>
    <col min="4630" max="4630" width="4.42578125" customWidth="1"/>
    <col min="4631" max="4631" width="5.85546875" customWidth="1"/>
    <col min="4632" max="4632" width="6.42578125" customWidth="1"/>
    <col min="4633" max="4633" width="5.5703125" customWidth="1"/>
    <col min="4634" max="4634" width="4" bestFit="1" customWidth="1"/>
    <col min="4635" max="4635" width="7.28515625" customWidth="1"/>
    <col min="4636" max="4636" width="8" customWidth="1"/>
    <col min="4637" max="4638" width="9.28515625" bestFit="1" customWidth="1"/>
    <col min="4866" max="4866" width="10.28515625" customWidth="1"/>
    <col min="4867" max="4867" width="21.5703125" bestFit="1" customWidth="1"/>
    <col min="4868" max="4868" width="25.5703125" bestFit="1" customWidth="1"/>
    <col min="4869" max="4869" width="5.85546875" customWidth="1"/>
    <col min="4870" max="4870" width="5.28515625" customWidth="1"/>
    <col min="4871" max="4872" width="3.85546875" bestFit="1" customWidth="1"/>
    <col min="4873" max="4873" width="5.5703125" customWidth="1"/>
    <col min="4874" max="4874" width="5.42578125" customWidth="1"/>
    <col min="4875" max="4875" width="5.140625" customWidth="1"/>
    <col min="4876" max="4876" width="3.85546875" bestFit="1" customWidth="1"/>
    <col min="4877" max="4877" width="4" bestFit="1" customWidth="1"/>
    <col min="4878" max="4878" width="5.140625" bestFit="1" customWidth="1"/>
    <col min="4879" max="4879" width="8.140625" customWidth="1"/>
    <col min="4880" max="4880" width="6.5703125" customWidth="1"/>
    <col min="4881" max="4884" width="4" bestFit="1" customWidth="1"/>
    <col min="4885" max="4885" width="6.140625" customWidth="1"/>
    <col min="4886" max="4886" width="4.42578125" customWidth="1"/>
    <col min="4887" max="4887" width="5.85546875" customWidth="1"/>
    <col min="4888" max="4888" width="6.42578125" customWidth="1"/>
    <col min="4889" max="4889" width="5.5703125" customWidth="1"/>
    <col min="4890" max="4890" width="4" bestFit="1" customWidth="1"/>
    <col min="4891" max="4891" width="7.28515625" customWidth="1"/>
    <col min="4892" max="4892" width="8" customWidth="1"/>
    <col min="4893" max="4894" width="9.28515625" bestFit="1" customWidth="1"/>
    <col min="5122" max="5122" width="10.28515625" customWidth="1"/>
    <col min="5123" max="5123" width="21.5703125" bestFit="1" customWidth="1"/>
    <col min="5124" max="5124" width="25.5703125" bestFit="1" customWidth="1"/>
    <col min="5125" max="5125" width="5.85546875" customWidth="1"/>
    <col min="5126" max="5126" width="5.28515625" customWidth="1"/>
    <col min="5127" max="5128" width="3.85546875" bestFit="1" customWidth="1"/>
    <col min="5129" max="5129" width="5.5703125" customWidth="1"/>
    <col min="5130" max="5130" width="5.42578125" customWidth="1"/>
    <col min="5131" max="5131" width="5.140625" customWidth="1"/>
    <col min="5132" max="5132" width="3.85546875" bestFit="1" customWidth="1"/>
    <col min="5133" max="5133" width="4" bestFit="1" customWidth="1"/>
    <col min="5134" max="5134" width="5.140625" bestFit="1" customWidth="1"/>
    <col min="5135" max="5135" width="8.140625" customWidth="1"/>
    <col min="5136" max="5136" width="6.5703125" customWidth="1"/>
    <col min="5137" max="5140" width="4" bestFit="1" customWidth="1"/>
    <col min="5141" max="5141" width="6.140625" customWidth="1"/>
    <col min="5142" max="5142" width="4.42578125" customWidth="1"/>
    <col min="5143" max="5143" width="5.85546875" customWidth="1"/>
    <col min="5144" max="5144" width="6.42578125" customWidth="1"/>
    <col min="5145" max="5145" width="5.5703125" customWidth="1"/>
    <col min="5146" max="5146" width="4" bestFit="1" customWidth="1"/>
    <col min="5147" max="5147" width="7.28515625" customWidth="1"/>
    <col min="5148" max="5148" width="8" customWidth="1"/>
    <col min="5149" max="5150" width="9.28515625" bestFit="1" customWidth="1"/>
    <col min="5378" max="5378" width="10.28515625" customWidth="1"/>
    <col min="5379" max="5379" width="21.5703125" bestFit="1" customWidth="1"/>
    <col min="5380" max="5380" width="25.5703125" bestFit="1" customWidth="1"/>
    <col min="5381" max="5381" width="5.85546875" customWidth="1"/>
    <col min="5382" max="5382" width="5.28515625" customWidth="1"/>
    <col min="5383" max="5384" width="3.85546875" bestFit="1" customWidth="1"/>
    <col min="5385" max="5385" width="5.5703125" customWidth="1"/>
    <col min="5386" max="5386" width="5.42578125" customWidth="1"/>
    <col min="5387" max="5387" width="5.140625" customWidth="1"/>
    <col min="5388" max="5388" width="3.85546875" bestFit="1" customWidth="1"/>
    <col min="5389" max="5389" width="4" bestFit="1" customWidth="1"/>
    <col min="5390" max="5390" width="5.140625" bestFit="1" customWidth="1"/>
    <col min="5391" max="5391" width="8.140625" customWidth="1"/>
    <col min="5392" max="5392" width="6.5703125" customWidth="1"/>
    <col min="5393" max="5396" width="4" bestFit="1" customWidth="1"/>
    <col min="5397" max="5397" width="6.140625" customWidth="1"/>
    <col min="5398" max="5398" width="4.42578125" customWidth="1"/>
    <col min="5399" max="5399" width="5.85546875" customWidth="1"/>
    <col min="5400" max="5400" width="6.42578125" customWidth="1"/>
    <col min="5401" max="5401" width="5.5703125" customWidth="1"/>
    <col min="5402" max="5402" width="4" bestFit="1" customWidth="1"/>
    <col min="5403" max="5403" width="7.28515625" customWidth="1"/>
    <col min="5404" max="5404" width="8" customWidth="1"/>
    <col min="5405" max="5406" width="9.28515625" bestFit="1" customWidth="1"/>
    <col min="5634" max="5634" width="10.28515625" customWidth="1"/>
    <col min="5635" max="5635" width="21.5703125" bestFit="1" customWidth="1"/>
    <col min="5636" max="5636" width="25.5703125" bestFit="1" customWidth="1"/>
    <col min="5637" max="5637" width="5.85546875" customWidth="1"/>
    <col min="5638" max="5638" width="5.28515625" customWidth="1"/>
    <col min="5639" max="5640" width="3.85546875" bestFit="1" customWidth="1"/>
    <col min="5641" max="5641" width="5.5703125" customWidth="1"/>
    <col min="5642" max="5642" width="5.42578125" customWidth="1"/>
    <col min="5643" max="5643" width="5.140625" customWidth="1"/>
    <col min="5644" max="5644" width="3.85546875" bestFit="1" customWidth="1"/>
    <col min="5645" max="5645" width="4" bestFit="1" customWidth="1"/>
    <col min="5646" max="5646" width="5.140625" bestFit="1" customWidth="1"/>
    <col min="5647" max="5647" width="8.140625" customWidth="1"/>
    <col min="5648" max="5648" width="6.5703125" customWidth="1"/>
    <col min="5649" max="5652" width="4" bestFit="1" customWidth="1"/>
    <col min="5653" max="5653" width="6.140625" customWidth="1"/>
    <col min="5654" max="5654" width="4.42578125" customWidth="1"/>
    <col min="5655" max="5655" width="5.85546875" customWidth="1"/>
    <col min="5656" max="5656" width="6.42578125" customWidth="1"/>
    <col min="5657" max="5657" width="5.5703125" customWidth="1"/>
    <col min="5658" max="5658" width="4" bestFit="1" customWidth="1"/>
    <col min="5659" max="5659" width="7.28515625" customWidth="1"/>
    <col min="5660" max="5660" width="8" customWidth="1"/>
    <col min="5661" max="5662" width="9.28515625" bestFit="1" customWidth="1"/>
    <col min="5890" max="5890" width="10.28515625" customWidth="1"/>
    <col min="5891" max="5891" width="21.5703125" bestFit="1" customWidth="1"/>
    <col min="5892" max="5892" width="25.5703125" bestFit="1" customWidth="1"/>
    <col min="5893" max="5893" width="5.85546875" customWidth="1"/>
    <col min="5894" max="5894" width="5.28515625" customWidth="1"/>
    <col min="5895" max="5896" width="3.85546875" bestFit="1" customWidth="1"/>
    <col min="5897" max="5897" width="5.5703125" customWidth="1"/>
    <col min="5898" max="5898" width="5.42578125" customWidth="1"/>
    <col min="5899" max="5899" width="5.140625" customWidth="1"/>
    <col min="5900" max="5900" width="3.85546875" bestFit="1" customWidth="1"/>
    <col min="5901" max="5901" width="4" bestFit="1" customWidth="1"/>
    <col min="5902" max="5902" width="5.140625" bestFit="1" customWidth="1"/>
    <col min="5903" max="5903" width="8.140625" customWidth="1"/>
    <col min="5904" max="5904" width="6.5703125" customWidth="1"/>
    <col min="5905" max="5908" width="4" bestFit="1" customWidth="1"/>
    <col min="5909" max="5909" width="6.140625" customWidth="1"/>
    <col min="5910" max="5910" width="4.42578125" customWidth="1"/>
    <col min="5911" max="5911" width="5.85546875" customWidth="1"/>
    <col min="5912" max="5912" width="6.42578125" customWidth="1"/>
    <col min="5913" max="5913" width="5.5703125" customWidth="1"/>
    <col min="5914" max="5914" width="4" bestFit="1" customWidth="1"/>
    <col min="5915" max="5915" width="7.28515625" customWidth="1"/>
    <col min="5916" max="5916" width="8" customWidth="1"/>
    <col min="5917" max="5918" width="9.28515625" bestFit="1" customWidth="1"/>
    <col min="6146" max="6146" width="10.28515625" customWidth="1"/>
    <col min="6147" max="6147" width="21.5703125" bestFit="1" customWidth="1"/>
    <col min="6148" max="6148" width="25.5703125" bestFit="1" customWidth="1"/>
    <col min="6149" max="6149" width="5.85546875" customWidth="1"/>
    <col min="6150" max="6150" width="5.28515625" customWidth="1"/>
    <col min="6151" max="6152" width="3.85546875" bestFit="1" customWidth="1"/>
    <col min="6153" max="6153" width="5.5703125" customWidth="1"/>
    <col min="6154" max="6154" width="5.42578125" customWidth="1"/>
    <col min="6155" max="6155" width="5.140625" customWidth="1"/>
    <col min="6156" max="6156" width="3.85546875" bestFit="1" customWidth="1"/>
    <col min="6157" max="6157" width="4" bestFit="1" customWidth="1"/>
    <col min="6158" max="6158" width="5.140625" bestFit="1" customWidth="1"/>
    <col min="6159" max="6159" width="8.140625" customWidth="1"/>
    <col min="6160" max="6160" width="6.5703125" customWidth="1"/>
    <col min="6161" max="6164" width="4" bestFit="1" customWidth="1"/>
    <col min="6165" max="6165" width="6.140625" customWidth="1"/>
    <col min="6166" max="6166" width="4.42578125" customWidth="1"/>
    <col min="6167" max="6167" width="5.85546875" customWidth="1"/>
    <col min="6168" max="6168" width="6.42578125" customWidth="1"/>
    <col min="6169" max="6169" width="5.5703125" customWidth="1"/>
    <col min="6170" max="6170" width="4" bestFit="1" customWidth="1"/>
    <col min="6171" max="6171" width="7.28515625" customWidth="1"/>
    <col min="6172" max="6172" width="8" customWidth="1"/>
    <col min="6173" max="6174" width="9.28515625" bestFit="1" customWidth="1"/>
    <col min="6402" max="6402" width="10.28515625" customWidth="1"/>
    <col min="6403" max="6403" width="21.5703125" bestFit="1" customWidth="1"/>
    <col min="6404" max="6404" width="25.5703125" bestFit="1" customWidth="1"/>
    <col min="6405" max="6405" width="5.85546875" customWidth="1"/>
    <col min="6406" max="6406" width="5.28515625" customWidth="1"/>
    <col min="6407" max="6408" width="3.85546875" bestFit="1" customWidth="1"/>
    <col min="6409" max="6409" width="5.5703125" customWidth="1"/>
    <col min="6410" max="6410" width="5.42578125" customWidth="1"/>
    <col min="6411" max="6411" width="5.140625" customWidth="1"/>
    <col min="6412" max="6412" width="3.85546875" bestFit="1" customWidth="1"/>
    <col min="6413" max="6413" width="4" bestFit="1" customWidth="1"/>
    <col min="6414" max="6414" width="5.140625" bestFit="1" customWidth="1"/>
    <col min="6415" max="6415" width="8.140625" customWidth="1"/>
    <col min="6416" max="6416" width="6.5703125" customWidth="1"/>
    <col min="6417" max="6420" width="4" bestFit="1" customWidth="1"/>
    <col min="6421" max="6421" width="6.140625" customWidth="1"/>
    <col min="6422" max="6422" width="4.42578125" customWidth="1"/>
    <col min="6423" max="6423" width="5.85546875" customWidth="1"/>
    <col min="6424" max="6424" width="6.42578125" customWidth="1"/>
    <col min="6425" max="6425" width="5.5703125" customWidth="1"/>
    <col min="6426" max="6426" width="4" bestFit="1" customWidth="1"/>
    <col min="6427" max="6427" width="7.28515625" customWidth="1"/>
    <col min="6428" max="6428" width="8" customWidth="1"/>
    <col min="6429" max="6430" width="9.28515625" bestFit="1" customWidth="1"/>
    <col min="6658" max="6658" width="10.28515625" customWidth="1"/>
    <col min="6659" max="6659" width="21.5703125" bestFit="1" customWidth="1"/>
    <col min="6660" max="6660" width="25.5703125" bestFit="1" customWidth="1"/>
    <col min="6661" max="6661" width="5.85546875" customWidth="1"/>
    <col min="6662" max="6662" width="5.28515625" customWidth="1"/>
    <col min="6663" max="6664" width="3.85546875" bestFit="1" customWidth="1"/>
    <col min="6665" max="6665" width="5.5703125" customWidth="1"/>
    <col min="6666" max="6666" width="5.42578125" customWidth="1"/>
    <col min="6667" max="6667" width="5.140625" customWidth="1"/>
    <col min="6668" max="6668" width="3.85546875" bestFit="1" customWidth="1"/>
    <col min="6669" max="6669" width="4" bestFit="1" customWidth="1"/>
    <col min="6670" max="6670" width="5.140625" bestFit="1" customWidth="1"/>
    <col min="6671" max="6671" width="8.140625" customWidth="1"/>
    <col min="6672" max="6672" width="6.5703125" customWidth="1"/>
    <col min="6673" max="6676" width="4" bestFit="1" customWidth="1"/>
    <col min="6677" max="6677" width="6.140625" customWidth="1"/>
    <col min="6678" max="6678" width="4.42578125" customWidth="1"/>
    <col min="6679" max="6679" width="5.85546875" customWidth="1"/>
    <col min="6680" max="6680" width="6.42578125" customWidth="1"/>
    <col min="6681" max="6681" width="5.5703125" customWidth="1"/>
    <col min="6682" max="6682" width="4" bestFit="1" customWidth="1"/>
    <col min="6683" max="6683" width="7.28515625" customWidth="1"/>
    <col min="6684" max="6684" width="8" customWidth="1"/>
    <col min="6685" max="6686" width="9.28515625" bestFit="1" customWidth="1"/>
    <col min="6914" max="6914" width="10.28515625" customWidth="1"/>
    <col min="6915" max="6915" width="21.5703125" bestFit="1" customWidth="1"/>
    <col min="6916" max="6916" width="25.5703125" bestFit="1" customWidth="1"/>
    <col min="6917" max="6917" width="5.85546875" customWidth="1"/>
    <col min="6918" max="6918" width="5.28515625" customWidth="1"/>
    <col min="6919" max="6920" width="3.85546875" bestFit="1" customWidth="1"/>
    <col min="6921" max="6921" width="5.5703125" customWidth="1"/>
    <col min="6922" max="6922" width="5.42578125" customWidth="1"/>
    <col min="6923" max="6923" width="5.140625" customWidth="1"/>
    <col min="6924" max="6924" width="3.85546875" bestFit="1" customWidth="1"/>
    <col min="6925" max="6925" width="4" bestFit="1" customWidth="1"/>
    <col min="6926" max="6926" width="5.140625" bestFit="1" customWidth="1"/>
    <col min="6927" max="6927" width="8.140625" customWidth="1"/>
    <col min="6928" max="6928" width="6.5703125" customWidth="1"/>
    <col min="6929" max="6932" width="4" bestFit="1" customWidth="1"/>
    <col min="6933" max="6933" width="6.140625" customWidth="1"/>
    <col min="6934" max="6934" width="4.42578125" customWidth="1"/>
    <col min="6935" max="6935" width="5.85546875" customWidth="1"/>
    <col min="6936" max="6936" width="6.42578125" customWidth="1"/>
    <col min="6937" max="6937" width="5.5703125" customWidth="1"/>
    <col min="6938" max="6938" width="4" bestFit="1" customWidth="1"/>
    <col min="6939" max="6939" width="7.28515625" customWidth="1"/>
    <col min="6940" max="6940" width="8" customWidth="1"/>
    <col min="6941" max="6942" width="9.28515625" bestFit="1" customWidth="1"/>
    <col min="7170" max="7170" width="10.28515625" customWidth="1"/>
    <col min="7171" max="7171" width="21.5703125" bestFit="1" customWidth="1"/>
    <col min="7172" max="7172" width="25.5703125" bestFit="1" customWidth="1"/>
    <col min="7173" max="7173" width="5.85546875" customWidth="1"/>
    <col min="7174" max="7174" width="5.28515625" customWidth="1"/>
    <col min="7175" max="7176" width="3.85546875" bestFit="1" customWidth="1"/>
    <col min="7177" max="7177" width="5.5703125" customWidth="1"/>
    <col min="7178" max="7178" width="5.42578125" customWidth="1"/>
    <col min="7179" max="7179" width="5.140625" customWidth="1"/>
    <col min="7180" max="7180" width="3.85546875" bestFit="1" customWidth="1"/>
    <col min="7181" max="7181" width="4" bestFit="1" customWidth="1"/>
    <col min="7182" max="7182" width="5.140625" bestFit="1" customWidth="1"/>
    <col min="7183" max="7183" width="8.140625" customWidth="1"/>
    <col min="7184" max="7184" width="6.5703125" customWidth="1"/>
    <col min="7185" max="7188" width="4" bestFit="1" customWidth="1"/>
    <col min="7189" max="7189" width="6.140625" customWidth="1"/>
    <col min="7190" max="7190" width="4.42578125" customWidth="1"/>
    <col min="7191" max="7191" width="5.85546875" customWidth="1"/>
    <col min="7192" max="7192" width="6.42578125" customWidth="1"/>
    <col min="7193" max="7193" width="5.5703125" customWidth="1"/>
    <col min="7194" max="7194" width="4" bestFit="1" customWidth="1"/>
    <col min="7195" max="7195" width="7.28515625" customWidth="1"/>
    <col min="7196" max="7196" width="8" customWidth="1"/>
    <col min="7197" max="7198" width="9.28515625" bestFit="1" customWidth="1"/>
    <col min="7426" max="7426" width="10.28515625" customWidth="1"/>
    <col min="7427" max="7427" width="21.5703125" bestFit="1" customWidth="1"/>
    <col min="7428" max="7428" width="25.5703125" bestFit="1" customWidth="1"/>
    <col min="7429" max="7429" width="5.85546875" customWidth="1"/>
    <col min="7430" max="7430" width="5.28515625" customWidth="1"/>
    <col min="7431" max="7432" width="3.85546875" bestFit="1" customWidth="1"/>
    <col min="7433" max="7433" width="5.5703125" customWidth="1"/>
    <col min="7434" max="7434" width="5.42578125" customWidth="1"/>
    <col min="7435" max="7435" width="5.140625" customWidth="1"/>
    <col min="7436" max="7436" width="3.85546875" bestFit="1" customWidth="1"/>
    <col min="7437" max="7437" width="4" bestFit="1" customWidth="1"/>
    <col min="7438" max="7438" width="5.140625" bestFit="1" customWidth="1"/>
    <col min="7439" max="7439" width="8.140625" customWidth="1"/>
    <col min="7440" max="7440" width="6.5703125" customWidth="1"/>
    <col min="7441" max="7444" width="4" bestFit="1" customWidth="1"/>
    <col min="7445" max="7445" width="6.140625" customWidth="1"/>
    <col min="7446" max="7446" width="4.42578125" customWidth="1"/>
    <col min="7447" max="7447" width="5.85546875" customWidth="1"/>
    <col min="7448" max="7448" width="6.42578125" customWidth="1"/>
    <col min="7449" max="7449" width="5.5703125" customWidth="1"/>
    <col min="7450" max="7450" width="4" bestFit="1" customWidth="1"/>
    <col min="7451" max="7451" width="7.28515625" customWidth="1"/>
    <col min="7452" max="7452" width="8" customWidth="1"/>
    <col min="7453" max="7454" width="9.28515625" bestFit="1" customWidth="1"/>
    <col min="7682" max="7682" width="10.28515625" customWidth="1"/>
    <col min="7683" max="7683" width="21.5703125" bestFit="1" customWidth="1"/>
    <col min="7684" max="7684" width="25.5703125" bestFit="1" customWidth="1"/>
    <col min="7685" max="7685" width="5.85546875" customWidth="1"/>
    <col min="7686" max="7686" width="5.28515625" customWidth="1"/>
    <col min="7687" max="7688" width="3.85546875" bestFit="1" customWidth="1"/>
    <col min="7689" max="7689" width="5.5703125" customWidth="1"/>
    <col min="7690" max="7690" width="5.42578125" customWidth="1"/>
    <col min="7691" max="7691" width="5.140625" customWidth="1"/>
    <col min="7692" max="7692" width="3.85546875" bestFit="1" customWidth="1"/>
    <col min="7693" max="7693" width="4" bestFit="1" customWidth="1"/>
    <col min="7694" max="7694" width="5.140625" bestFit="1" customWidth="1"/>
    <col min="7695" max="7695" width="8.140625" customWidth="1"/>
    <col min="7696" max="7696" width="6.5703125" customWidth="1"/>
    <col min="7697" max="7700" width="4" bestFit="1" customWidth="1"/>
    <col min="7701" max="7701" width="6.140625" customWidth="1"/>
    <col min="7702" max="7702" width="4.42578125" customWidth="1"/>
    <col min="7703" max="7703" width="5.85546875" customWidth="1"/>
    <col min="7704" max="7704" width="6.42578125" customWidth="1"/>
    <col min="7705" max="7705" width="5.5703125" customWidth="1"/>
    <col min="7706" max="7706" width="4" bestFit="1" customWidth="1"/>
    <col min="7707" max="7707" width="7.28515625" customWidth="1"/>
    <col min="7708" max="7708" width="8" customWidth="1"/>
    <col min="7709" max="7710" width="9.28515625" bestFit="1" customWidth="1"/>
    <col min="7938" max="7938" width="10.28515625" customWidth="1"/>
    <col min="7939" max="7939" width="21.5703125" bestFit="1" customWidth="1"/>
    <col min="7940" max="7940" width="25.5703125" bestFit="1" customWidth="1"/>
    <col min="7941" max="7941" width="5.85546875" customWidth="1"/>
    <col min="7942" max="7942" width="5.28515625" customWidth="1"/>
    <col min="7943" max="7944" width="3.85546875" bestFit="1" customWidth="1"/>
    <col min="7945" max="7945" width="5.5703125" customWidth="1"/>
    <col min="7946" max="7946" width="5.42578125" customWidth="1"/>
    <col min="7947" max="7947" width="5.140625" customWidth="1"/>
    <col min="7948" max="7948" width="3.85546875" bestFit="1" customWidth="1"/>
    <col min="7949" max="7949" width="4" bestFit="1" customWidth="1"/>
    <col min="7950" max="7950" width="5.140625" bestFit="1" customWidth="1"/>
    <col min="7951" max="7951" width="8.140625" customWidth="1"/>
    <col min="7952" max="7952" width="6.5703125" customWidth="1"/>
    <col min="7953" max="7956" width="4" bestFit="1" customWidth="1"/>
    <col min="7957" max="7957" width="6.140625" customWidth="1"/>
    <col min="7958" max="7958" width="4.42578125" customWidth="1"/>
    <col min="7959" max="7959" width="5.85546875" customWidth="1"/>
    <col min="7960" max="7960" width="6.42578125" customWidth="1"/>
    <col min="7961" max="7961" width="5.5703125" customWidth="1"/>
    <col min="7962" max="7962" width="4" bestFit="1" customWidth="1"/>
    <col min="7963" max="7963" width="7.28515625" customWidth="1"/>
    <col min="7964" max="7964" width="8" customWidth="1"/>
    <col min="7965" max="7966" width="9.28515625" bestFit="1" customWidth="1"/>
    <col min="8194" max="8194" width="10.28515625" customWidth="1"/>
    <col min="8195" max="8195" width="21.5703125" bestFit="1" customWidth="1"/>
    <col min="8196" max="8196" width="25.5703125" bestFit="1" customWidth="1"/>
    <col min="8197" max="8197" width="5.85546875" customWidth="1"/>
    <col min="8198" max="8198" width="5.28515625" customWidth="1"/>
    <col min="8199" max="8200" width="3.85546875" bestFit="1" customWidth="1"/>
    <col min="8201" max="8201" width="5.5703125" customWidth="1"/>
    <col min="8202" max="8202" width="5.42578125" customWidth="1"/>
    <col min="8203" max="8203" width="5.140625" customWidth="1"/>
    <col min="8204" max="8204" width="3.85546875" bestFit="1" customWidth="1"/>
    <col min="8205" max="8205" width="4" bestFit="1" customWidth="1"/>
    <col min="8206" max="8206" width="5.140625" bestFit="1" customWidth="1"/>
    <col min="8207" max="8207" width="8.140625" customWidth="1"/>
    <col min="8208" max="8208" width="6.5703125" customWidth="1"/>
    <col min="8209" max="8212" width="4" bestFit="1" customWidth="1"/>
    <col min="8213" max="8213" width="6.140625" customWidth="1"/>
    <col min="8214" max="8214" width="4.42578125" customWidth="1"/>
    <col min="8215" max="8215" width="5.85546875" customWidth="1"/>
    <col min="8216" max="8216" width="6.42578125" customWidth="1"/>
    <col min="8217" max="8217" width="5.5703125" customWidth="1"/>
    <col min="8218" max="8218" width="4" bestFit="1" customWidth="1"/>
    <col min="8219" max="8219" width="7.28515625" customWidth="1"/>
    <col min="8220" max="8220" width="8" customWidth="1"/>
    <col min="8221" max="8222" width="9.28515625" bestFit="1" customWidth="1"/>
    <col min="8450" max="8450" width="10.28515625" customWidth="1"/>
    <col min="8451" max="8451" width="21.5703125" bestFit="1" customWidth="1"/>
    <col min="8452" max="8452" width="25.5703125" bestFit="1" customWidth="1"/>
    <col min="8453" max="8453" width="5.85546875" customWidth="1"/>
    <col min="8454" max="8454" width="5.28515625" customWidth="1"/>
    <col min="8455" max="8456" width="3.85546875" bestFit="1" customWidth="1"/>
    <col min="8457" max="8457" width="5.5703125" customWidth="1"/>
    <col min="8458" max="8458" width="5.42578125" customWidth="1"/>
    <col min="8459" max="8459" width="5.140625" customWidth="1"/>
    <col min="8460" max="8460" width="3.85546875" bestFit="1" customWidth="1"/>
    <col min="8461" max="8461" width="4" bestFit="1" customWidth="1"/>
    <col min="8462" max="8462" width="5.140625" bestFit="1" customWidth="1"/>
    <col min="8463" max="8463" width="8.140625" customWidth="1"/>
    <col min="8464" max="8464" width="6.5703125" customWidth="1"/>
    <col min="8465" max="8468" width="4" bestFit="1" customWidth="1"/>
    <col min="8469" max="8469" width="6.140625" customWidth="1"/>
    <col min="8470" max="8470" width="4.42578125" customWidth="1"/>
    <col min="8471" max="8471" width="5.85546875" customWidth="1"/>
    <col min="8472" max="8472" width="6.42578125" customWidth="1"/>
    <col min="8473" max="8473" width="5.5703125" customWidth="1"/>
    <col min="8474" max="8474" width="4" bestFit="1" customWidth="1"/>
    <col min="8475" max="8475" width="7.28515625" customWidth="1"/>
    <col min="8476" max="8476" width="8" customWidth="1"/>
    <col min="8477" max="8478" width="9.28515625" bestFit="1" customWidth="1"/>
    <col min="8706" max="8706" width="10.28515625" customWidth="1"/>
    <col min="8707" max="8707" width="21.5703125" bestFit="1" customWidth="1"/>
    <col min="8708" max="8708" width="25.5703125" bestFit="1" customWidth="1"/>
    <col min="8709" max="8709" width="5.85546875" customWidth="1"/>
    <col min="8710" max="8710" width="5.28515625" customWidth="1"/>
    <col min="8711" max="8712" width="3.85546875" bestFit="1" customWidth="1"/>
    <col min="8713" max="8713" width="5.5703125" customWidth="1"/>
    <col min="8714" max="8714" width="5.42578125" customWidth="1"/>
    <col min="8715" max="8715" width="5.140625" customWidth="1"/>
    <col min="8716" max="8716" width="3.85546875" bestFit="1" customWidth="1"/>
    <col min="8717" max="8717" width="4" bestFit="1" customWidth="1"/>
    <col min="8718" max="8718" width="5.140625" bestFit="1" customWidth="1"/>
    <col min="8719" max="8719" width="8.140625" customWidth="1"/>
    <col min="8720" max="8720" width="6.5703125" customWidth="1"/>
    <col min="8721" max="8724" width="4" bestFit="1" customWidth="1"/>
    <col min="8725" max="8725" width="6.140625" customWidth="1"/>
    <col min="8726" max="8726" width="4.42578125" customWidth="1"/>
    <col min="8727" max="8727" width="5.85546875" customWidth="1"/>
    <col min="8728" max="8728" width="6.42578125" customWidth="1"/>
    <col min="8729" max="8729" width="5.5703125" customWidth="1"/>
    <col min="8730" max="8730" width="4" bestFit="1" customWidth="1"/>
    <col min="8731" max="8731" width="7.28515625" customWidth="1"/>
    <col min="8732" max="8732" width="8" customWidth="1"/>
    <col min="8733" max="8734" width="9.28515625" bestFit="1" customWidth="1"/>
    <col min="8962" max="8962" width="10.28515625" customWidth="1"/>
    <col min="8963" max="8963" width="21.5703125" bestFit="1" customWidth="1"/>
    <col min="8964" max="8964" width="25.5703125" bestFit="1" customWidth="1"/>
    <col min="8965" max="8965" width="5.85546875" customWidth="1"/>
    <col min="8966" max="8966" width="5.28515625" customWidth="1"/>
    <col min="8967" max="8968" width="3.85546875" bestFit="1" customWidth="1"/>
    <col min="8969" max="8969" width="5.5703125" customWidth="1"/>
    <col min="8970" max="8970" width="5.42578125" customWidth="1"/>
    <col min="8971" max="8971" width="5.140625" customWidth="1"/>
    <col min="8972" max="8972" width="3.85546875" bestFit="1" customWidth="1"/>
    <col min="8973" max="8973" width="4" bestFit="1" customWidth="1"/>
    <col min="8974" max="8974" width="5.140625" bestFit="1" customWidth="1"/>
    <col min="8975" max="8975" width="8.140625" customWidth="1"/>
    <col min="8976" max="8976" width="6.5703125" customWidth="1"/>
    <col min="8977" max="8980" width="4" bestFit="1" customWidth="1"/>
    <col min="8981" max="8981" width="6.140625" customWidth="1"/>
    <col min="8982" max="8982" width="4.42578125" customWidth="1"/>
    <col min="8983" max="8983" width="5.85546875" customWidth="1"/>
    <col min="8984" max="8984" width="6.42578125" customWidth="1"/>
    <col min="8985" max="8985" width="5.5703125" customWidth="1"/>
    <col min="8986" max="8986" width="4" bestFit="1" customWidth="1"/>
    <col min="8987" max="8987" width="7.28515625" customWidth="1"/>
    <col min="8988" max="8988" width="8" customWidth="1"/>
    <col min="8989" max="8990" width="9.28515625" bestFit="1" customWidth="1"/>
    <col min="9218" max="9218" width="10.28515625" customWidth="1"/>
    <col min="9219" max="9219" width="21.5703125" bestFit="1" customWidth="1"/>
    <col min="9220" max="9220" width="25.5703125" bestFit="1" customWidth="1"/>
    <col min="9221" max="9221" width="5.85546875" customWidth="1"/>
    <col min="9222" max="9222" width="5.28515625" customWidth="1"/>
    <col min="9223" max="9224" width="3.85546875" bestFit="1" customWidth="1"/>
    <col min="9225" max="9225" width="5.5703125" customWidth="1"/>
    <col min="9226" max="9226" width="5.42578125" customWidth="1"/>
    <col min="9227" max="9227" width="5.140625" customWidth="1"/>
    <col min="9228" max="9228" width="3.85546875" bestFit="1" customWidth="1"/>
    <col min="9229" max="9229" width="4" bestFit="1" customWidth="1"/>
    <col min="9230" max="9230" width="5.140625" bestFit="1" customWidth="1"/>
    <col min="9231" max="9231" width="8.140625" customWidth="1"/>
    <col min="9232" max="9232" width="6.5703125" customWidth="1"/>
    <col min="9233" max="9236" width="4" bestFit="1" customWidth="1"/>
    <col min="9237" max="9237" width="6.140625" customWidth="1"/>
    <col min="9238" max="9238" width="4.42578125" customWidth="1"/>
    <col min="9239" max="9239" width="5.85546875" customWidth="1"/>
    <col min="9240" max="9240" width="6.42578125" customWidth="1"/>
    <col min="9241" max="9241" width="5.5703125" customWidth="1"/>
    <col min="9242" max="9242" width="4" bestFit="1" customWidth="1"/>
    <col min="9243" max="9243" width="7.28515625" customWidth="1"/>
    <col min="9244" max="9244" width="8" customWidth="1"/>
    <col min="9245" max="9246" width="9.28515625" bestFit="1" customWidth="1"/>
    <col min="9474" max="9474" width="10.28515625" customWidth="1"/>
    <col min="9475" max="9475" width="21.5703125" bestFit="1" customWidth="1"/>
    <col min="9476" max="9476" width="25.5703125" bestFit="1" customWidth="1"/>
    <col min="9477" max="9477" width="5.85546875" customWidth="1"/>
    <col min="9478" max="9478" width="5.28515625" customWidth="1"/>
    <col min="9479" max="9480" width="3.85546875" bestFit="1" customWidth="1"/>
    <col min="9481" max="9481" width="5.5703125" customWidth="1"/>
    <col min="9482" max="9482" width="5.42578125" customWidth="1"/>
    <col min="9483" max="9483" width="5.140625" customWidth="1"/>
    <col min="9484" max="9484" width="3.85546875" bestFit="1" customWidth="1"/>
    <col min="9485" max="9485" width="4" bestFit="1" customWidth="1"/>
    <col min="9486" max="9486" width="5.140625" bestFit="1" customWidth="1"/>
    <col min="9487" max="9487" width="8.140625" customWidth="1"/>
    <col min="9488" max="9488" width="6.5703125" customWidth="1"/>
    <col min="9489" max="9492" width="4" bestFit="1" customWidth="1"/>
    <col min="9493" max="9493" width="6.140625" customWidth="1"/>
    <col min="9494" max="9494" width="4.42578125" customWidth="1"/>
    <col min="9495" max="9495" width="5.85546875" customWidth="1"/>
    <col min="9496" max="9496" width="6.42578125" customWidth="1"/>
    <col min="9497" max="9497" width="5.5703125" customWidth="1"/>
    <col min="9498" max="9498" width="4" bestFit="1" customWidth="1"/>
    <col min="9499" max="9499" width="7.28515625" customWidth="1"/>
    <col min="9500" max="9500" width="8" customWidth="1"/>
    <col min="9501" max="9502" width="9.28515625" bestFit="1" customWidth="1"/>
    <col min="9730" max="9730" width="10.28515625" customWidth="1"/>
    <col min="9731" max="9731" width="21.5703125" bestFit="1" customWidth="1"/>
    <col min="9732" max="9732" width="25.5703125" bestFit="1" customWidth="1"/>
    <col min="9733" max="9733" width="5.85546875" customWidth="1"/>
    <col min="9734" max="9734" width="5.28515625" customWidth="1"/>
    <col min="9735" max="9736" width="3.85546875" bestFit="1" customWidth="1"/>
    <col min="9737" max="9737" width="5.5703125" customWidth="1"/>
    <col min="9738" max="9738" width="5.42578125" customWidth="1"/>
    <col min="9739" max="9739" width="5.140625" customWidth="1"/>
    <col min="9740" max="9740" width="3.85546875" bestFit="1" customWidth="1"/>
    <col min="9741" max="9741" width="4" bestFit="1" customWidth="1"/>
    <col min="9742" max="9742" width="5.140625" bestFit="1" customWidth="1"/>
    <col min="9743" max="9743" width="8.140625" customWidth="1"/>
    <col min="9744" max="9744" width="6.5703125" customWidth="1"/>
    <col min="9745" max="9748" width="4" bestFit="1" customWidth="1"/>
    <col min="9749" max="9749" width="6.140625" customWidth="1"/>
    <col min="9750" max="9750" width="4.42578125" customWidth="1"/>
    <col min="9751" max="9751" width="5.85546875" customWidth="1"/>
    <col min="9752" max="9752" width="6.42578125" customWidth="1"/>
    <col min="9753" max="9753" width="5.5703125" customWidth="1"/>
    <col min="9754" max="9754" width="4" bestFit="1" customWidth="1"/>
    <col min="9755" max="9755" width="7.28515625" customWidth="1"/>
    <col min="9756" max="9756" width="8" customWidth="1"/>
    <col min="9757" max="9758" width="9.28515625" bestFit="1" customWidth="1"/>
    <col min="9986" max="9986" width="10.28515625" customWidth="1"/>
    <col min="9987" max="9987" width="21.5703125" bestFit="1" customWidth="1"/>
    <col min="9988" max="9988" width="25.5703125" bestFit="1" customWidth="1"/>
    <col min="9989" max="9989" width="5.85546875" customWidth="1"/>
    <col min="9990" max="9990" width="5.28515625" customWidth="1"/>
    <col min="9991" max="9992" width="3.85546875" bestFit="1" customWidth="1"/>
    <col min="9993" max="9993" width="5.5703125" customWidth="1"/>
    <col min="9994" max="9994" width="5.42578125" customWidth="1"/>
    <col min="9995" max="9995" width="5.140625" customWidth="1"/>
    <col min="9996" max="9996" width="3.85546875" bestFit="1" customWidth="1"/>
    <col min="9997" max="9997" width="4" bestFit="1" customWidth="1"/>
    <col min="9998" max="9998" width="5.140625" bestFit="1" customWidth="1"/>
    <col min="9999" max="9999" width="8.140625" customWidth="1"/>
    <col min="10000" max="10000" width="6.5703125" customWidth="1"/>
    <col min="10001" max="10004" width="4" bestFit="1" customWidth="1"/>
    <col min="10005" max="10005" width="6.140625" customWidth="1"/>
    <col min="10006" max="10006" width="4.42578125" customWidth="1"/>
    <col min="10007" max="10007" width="5.85546875" customWidth="1"/>
    <col min="10008" max="10008" width="6.42578125" customWidth="1"/>
    <col min="10009" max="10009" width="5.5703125" customWidth="1"/>
    <col min="10010" max="10010" width="4" bestFit="1" customWidth="1"/>
    <col min="10011" max="10011" width="7.28515625" customWidth="1"/>
    <col min="10012" max="10012" width="8" customWidth="1"/>
    <col min="10013" max="10014" width="9.28515625" bestFit="1" customWidth="1"/>
    <col min="10242" max="10242" width="10.28515625" customWidth="1"/>
    <col min="10243" max="10243" width="21.5703125" bestFit="1" customWidth="1"/>
    <col min="10244" max="10244" width="25.5703125" bestFit="1" customWidth="1"/>
    <col min="10245" max="10245" width="5.85546875" customWidth="1"/>
    <col min="10246" max="10246" width="5.28515625" customWidth="1"/>
    <col min="10247" max="10248" width="3.85546875" bestFit="1" customWidth="1"/>
    <col min="10249" max="10249" width="5.5703125" customWidth="1"/>
    <col min="10250" max="10250" width="5.42578125" customWidth="1"/>
    <col min="10251" max="10251" width="5.140625" customWidth="1"/>
    <col min="10252" max="10252" width="3.85546875" bestFit="1" customWidth="1"/>
    <col min="10253" max="10253" width="4" bestFit="1" customWidth="1"/>
    <col min="10254" max="10254" width="5.140625" bestFit="1" customWidth="1"/>
    <col min="10255" max="10255" width="8.140625" customWidth="1"/>
    <col min="10256" max="10256" width="6.5703125" customWidth="1"/>
    <col min="10257" max="10260" width="4" bestFit="1" customWidth="1"/>
    <col min="10261" max="10261" width="6.140625" customWidth="1"/>
    <col min="10262" max="10262" width="4.42578125" customWidth="1"/>
    <col min="10263" max="10263" width="5.85546875" customWidth="1"/>
    <col min="10264" max="10264" width="6.42578125" customWidth="1"/>
    <col min="10265" max="10265" width="5.5703125" customWidth="1"/>
    <col min="10266" max="10266" width="4" bestFit="1" customWidth="1"/>
    <col min="10267" max="10267" width="7.28515625" customWidth="1"/>
    <col min="10268" max="10268" width="8" customWidth="1"/>
    <col min="10269" max="10270" width="9.28515625" bestFit="1" customWidth="1"/>
    <col min="10498" max="10498" width="10.28515625" customWidth="1"/>
    <col min="10499" max="10499" width="21.5703125" bestFit="1" customWidth="1"/>
    <col min="10500" max="10500" width="25.5703125" bestFit="1" customWidth="1"/>
    <col min="10501" max="10501" width="5.85546875" customWidth="1"/>
    <col min="10502" max="10502" width="5.28515625" customWidth="1"/>
    <col min="10503" max="10504" width="3.85546875" bestFit="1" customWidth="1"/>
    <col min="10505" max="10505" width="5.5703125" customWidth="1"/>
    <col min="10506" max="10506" width="5.42578125" customWidth="1"/>
    <col min="10507" max="10507" width="5.140625" customWidth="1"/>
    <col min="10508" max="10508" width="3.85546875" bestFit="1" customWidth="1"/>
    <col min="10509" max="10509" width="4" bestFit="1" customWidth="1"/>
    <col min="10510" max="10510" width="5.140625" bestFit="1" customWidth="1"/>
    <col min="10511" max="10511" width="8.140625" customWidth="1"/>
    <col min="10512" max="10512" width="6.5703125" customWidth="1"/>
    <col min="10513" max="10516" width="4" bestFit="1" customWidth="1"/>
    <col min="10517" max="10517" width="6.140625" customWidth="1"/>
    <col min="10518" max="10518" width="4.42578125" customWidth="1"/>
    <col min="10519" max="10519" width="5.85546875" customWidth="1"/>
    <col min="10520" max="10520" width="6.42578125" customWidth="1"/>
    <col min="10521" max="10521" width="5.5703125" customWidth="1"/>
    <col min="10522" max="10522" width="4" bestFit="1" customWidth="1"/>
    <col min="10523" max="10523" width="7.28515625" customWidth="1"/>
    <col min="10524" max="10524" width="8" customWidth="1"/>
    <col min="10525" max="10526" width="9.28515625" bestFit="1" customWidth="1"/>
    <col min="10754" max="10754" width="10.28515625" customWidth="1"/>
    <col min="10755" max="10755" width="21.5703125" bestFit="1" customWidth="1"/>
    <col min="10756" max="10756" width="25.5703125" bestFit="1" customWidth="1"/>
    <col min="10757" max="10757" width="5.85546875" customWidth="1"/>
    <col min="10758" max="10758" width="5.28515625" customWidth="1"/>
    <col min="10759" max="10760" width="3.85546875" bestFit="1" customWidth="1"/>
    <col min="10761" max="10761" width="5.5703125" customWidth="1"/>
    <col min="10762" max="10762" width="5.42578125" customWidth="1"/>
    <col min="10763" max="10763" width="5.140625" customWidth="1"/>
    <col min="10764" max="10764" width="3.85546875" bestFit="1" customWidth="1"/>
    <col min="10765" max="10765" width="4" bestFit="1" customWidth="1"/>
    <col min="10766" max="10766" width="5.140625" bestFit="1" customWidth="1"/>
    <col min="10767" max="10767" width="8.140625" customWidth="1"/>
    <col min="10768" max="10768" width="6.5703125" customWidth="1"/>
    <col min="10769" max="10772" width="4" bestFit="1" customWidth="1"/>
    <col min="10773" max="10773" width="6.140625" customWidth="1"/>
    <col min="10774" max="10774" width="4.42578125" customWidth="1"/>
    <col min="10775" max="10775" width="5.85546875" customWidth="1"/>
    <col min="10776" max="10776" width="6.42578125" customWidth="1"/>
    <col min="10777" max="10777" width="5.5703125" customWidth="1"/>
    <col min="10778" max="10778" width="4" bestFit="1" customWidth="1"/>
    <col min="10779" max="10779" width="7.28515625" customWidth="1"/>
    <col min="10780" max="10780" width="8" customWidth="1"/>
    <col min="10781" max="10782" width="9.28515625" bestFit="1" customWidth="1"/>
    <col min="11010" max="11010" width="10.28515625" customWidth="1"/>
    <col min="11011" max="11011" width="21.5703125" bestFit="1" customWidth="1"/>
    <col min="11012" max="11012" width="25.5703125" bestFit="1" customWidth="1"/>
    <col min="11013" max="11013" width="5.85546875" customWidth="1"/>
    <col min="11014" max="11014" width="5.28515625" customWidth="1"/>
    <col min="11015" max="11016" width="3.85546875" bestFit="1" customWidth="1"/>
    <col min="11017" max="11017" width="5.5703125" customWidth="1"/>
    <col min="11018" max="11018" width="5.42578125" customWidth="1"/>
    <col min="11019" max="11019" width="5.140625" customWidth="1"/>
    <col min="11020" max="11020" width="3.85546875" bestFit="1" customWidth="1"/>
    <col min="11021" max="11021" width="4" bestFit="1" customWidth="1"/>
    <col min="11022" max="11022" width="5.140625" bestFit="1" customWidth="1"/>
    <col min="11023" max="11023" width="8.140625" customWidth="1"/>
    <col min="11024" max="11024" width="6.5703125" customWidth="1"/>
    <col min="11025" max="11028" width="4" bestFit="1" customWidth="1"/>
    <col min="11029" max="11029" width="6.140625" customWidth="1"/>
    <col min="11030" max="11030" width="4.42578125" customWidth="1"/>
    <col min="11031" max="11031" width="5.85546875" customWidth="1"/>
    <col min="11032" max="11032" width="6.42578125" customWidth="1"/>
    <col min="11033" max="11033" width="5.5703125" customWidth="1"/>
    <col min="11034" max="11034" width="4" bestFit="1" customWidth="1"/>
    <col min="11035" max="11035" width="7.28515625" customWidth="1"/>
    <col min="11036" max="11036" width="8" customWidth="1"/>
    <col min="11037" max="11038" width="9.28515625" bestFit="1" customWidth="1"/>
    <col min="11266" max="11266" width="10.28515625" customWidth="1"/>
    <col min="11267" max="11267" width="21.5703125" bestFit="1" customWidth="1"/>
    <col min="11268" max="11268" width="25.5703125" bestFit="1" customWidth="1"/>
    <col min="11269" max="11269" width="5.85546875" customWidth="1"/>
    <col min="11270" max="11270" width="5.28515625" customWidth="1"/>
    <col min="11271" max="11272" width="3.85546875" bestFit="1" customWidth="1"/>
    <col min="11273" max="11273" width="5.5703125" customWidth="1"/>
    <col min="11274" max="11274" width="5.42578125" customWidth="1"/>
    <col min="11275" max="11275" width="5.140625" customWidth="1"/>
    <col min="11276" max="11276" width="3.85546875" bestFit="1" customWidth="1"/>
    <col min="11277" max="11277" width="4" bestFit="1" customWidth="1"/>
    <col min="11278" max="11278" width="5.140625" bestFit="1" customWidth="1"/>
    <col min="11279" max="11279" width="8.140625" customWidth="1"/>
    <col min="11280" max="11280" width="6.5703125" customWidth="1"/>
    <col min="11281" max="11284" width="4" bestFit="1" customWidth="1"/>
    <col min="11285" max="11285" width="6.140625" customWidth="1"/>
    <col min="11286" max="11286" width="4.42578125" customWidth="1"/>
    <col min="11287" max="11287" width="5.85546875" customWidth="1"/>
    <col min="11288" max="11288" width="6.42578125" customWidth="1"/>
    <col min="11289" max="11289" width="5.5703125" customWidth="1"/>
    <col min="11290" max="11290" width="4" bestFit="1" customWidth="1"/>
    <col min="11291" max="11291" width="7.28515625" customWidth="1"/>
    <col min="11292" max="11292" width="8" customWidth="1"/>
    <col min="11293" max="11294" width="9.28515625" bestFit="1" customWidth="1"/>
    <col min="11522" max="11522" width="10.28515625" customWidth="1"/>
    <col min="11523" max="11523" width="21.5703125" bestFit="1" customWidth="1"/>
    <col min="11524" max="11524" width="25.5703125" bestFit="1" customWidth="1"/>
    <col min="11525" max="11525" width="5.85546875" customWidth="1"/>
    <col min="11526" max="11526" width="5.28515625" customWidth="1"/>
    <col min="11527" max="11528" width="3.85546875" bestFit="1" customWidth="1"/>
    <col min="11529" max="11529" width="5.5703125" customWidth="1"/>
    <col min="11530" max="11530" width="5.42578125" customWidth="1"/>
    <col min="11531" max="11531" width="5.140625" customWidth="1"/>
    <col min="11532" max="11532" width="3.85546875" bestFit="1" customWidth="1"/>
    <col min="11533" max="11533" width="4" bestFit="1" customWidth="1"/>
    <col min="11534" max="11534" width="5.140625" bestFit="1" customWidth="1"/>
    <col min="11535" max="11535" width="8.140625" customWidth="1"/>
    <col min="11536" max="11536" width="6.5703125" customWidth="1"/>
    <col min="11537" max="11540" width="4" bestFit="1" customWidth="1"/>
    <col min="11541" max="11541" width="6.140625" customWidth="1"/>
    <col min="11542" max="11542" width="4.42578125" customWidth="1"/>
    <col min="11543" max="11543" width="5.85546875" customWidth="1"/>
    <col min="11544" max="11544" width="6.42578125" customWidth="1"/>
    <col min="11545" max="11545" width="5.5703125" customWidth="1"/>
    <col min="11546" max="11546" width="4" bestFit="1" customWidth="1"/>
    <col min="11547" max="11547" width="7.28515625" customWidth="1"/>
    <col min="11548" max="11548" width="8" customWidth="1"/>
    <col min="11549" max="11550" width="9.28515625" bestFit="1" customWidth="1"/>
    <col min="11778" max="11778" width="10.28515625" customWidth="1"/>
    <col min="11779" max="11779" width="21.5703125" bestFit="1" customWidth="1"/>
    <col min="11780" max="11780" width="25.5703125" bestFit="1" customWidth="1"/>
    <col min="11781" max="11781" width="5.85546875" customWidth="1"/>
    <col min="11782" max="11782" width="5.28515625" customWidth="1"/>
    <col min="11783" max="11784" width="3.85546875" bestFit="1" customWidth="1"/>
    <col min="11785" max="11785" width="5.5703125" customWidth="1"/>
    <col min="11786" max="11786" width="5.42578125" customWidth="1"/>
    <col min="11787" max="11787" width="5.140625" customWidth="1"/>
    <col min="11788" max="11788" width="3.85546875" bestFit="1" customWidth="1"/>
    <col min="11789" max="11789" width="4" bestFit="1" customWidth="1"/>
    <col min="11790" max="11790" width="5.140625" bestFit="1" customWidth="1"/>
    <col min="11791" max="11791" width="8.140625" customWidth="1"/>
    <col min="11792" max="11792" width="6.5703125" customWidth="1"/>
    <col min="11793" max="11796" width="4" bestFit="1" customWidth="1"/>
    <col min="11797" max="11797" width="6.140625" customWidth="1"/>
    <col min="11798" max="11798" width="4.42578125" customWidth="1"/>
    <col min="11799" max="11799" width="5.85546875" customWidth="1"/>
    <col min="11800" max="11800" width="6.42578125" customWidth="1"/>
    <col min="11801" max="11801" width="5.5703125" customWidth="1"/>
    <col min="11802" max="11802" width="4" bestFit="1" customWidth="1"/>
    <col min="11803" max="11803" width="7.28515625" customWidth="1"/>
    <col min="11804" max="11804" width="8" customWidth="1"/>
    <col min="11805" max="11806" width="9.28515625" bestFit="1" customWidth="1"/>
    <col min="12034" max="12034" width="10.28515625" customWidth="1"/>
    <col min="12035" max="12035" width="21.5703125" bestFit="1" customWidth="1"/>
    <col min="12036" max="12036" width="25.5703125" bestFit="1" customWidth="1"/>
    <col min="12037" max="12037" width="5.85546875" customWidth="1"/>
    <col min="12038" max="12038" width="5.28515625" customWidth="1"/>
    <col min="12039" max="12040" width="3.85546875" bestFit="1" customWidth="1"/>
    <col min="12041" max="12041" width="5.5703125" customWidth="1"/>
    <col min="12042" max="12042" width="5.42578125" customWidth="1"/>
    <col min="12043" max="12043" width="5.140625" customWidth="1"/>
    <col min="12044" max="12044" width="3.85546875" bestFit="1" customWidth="1"/>
    <col min="12045" max="12045" width="4" bestFit="1" customWidth="1"/>
    <col min="12046" max="12046" width="5.140625" bestFit="1" customWidth="1"/>
    <col min="12047" max="12047" width="8.140625" customWidth="1"/>
    <col min="12048" max="12048" width="6.5703125" customWidth="1"/>
    <col min="12049" max="12052" width="4" bestFit="1" customWidth="1"/>
    <col min="12053" max="12053" width="6.140625" customWidth="1"/>
    <col min="12054" max="12054" width="4.42578125" customWidth="1"/>
    <col min="12055" max="12055" width="5.85546875" customWidth="1"/>
    <col min="12056" max="12056" width="6.42578125" customWidth="1"/>
    <col min="12057" max="12057" width="5.5703125" customWidth="1"/>
    <col min="12058" max="12058" width="4" bestFit="1" customWidth="1"/>
    <col min="12059" max="12059" width="7.28515625" customWidth="1"/>
    <col min="12060" max="12060" width="8" customWidth="1"/>
    <col min="12061" max="12062" width="9.28515625" bestFit="1" customWidth="1"/>
    <col min="12290" max="12290" width="10.28515625" customWidth="1"/>
    <col min="12291" max="12291" width="21.5703125" bestFit="1" customWidth="1"/>
    <col min="12292" max="12292" width="25.5703125" bestFit="1" customWidth="1"/>
    <col min="12293" max="12293" width="5.85546875" customWidth="1"/>
    <col min="12294" max="12294" width="5.28515625" customWidth="1"/>
    <col min="12295" max="12296" width="3.85546875" bestFit="1" customWidth="1"/>
    <col min="12297" max="12297" width="5.5703125" customWidth="1"/>
    <col min="12298" max="12298" width="5.42578125" customWidth="1"/>
    <col min="12299" max="12299" width="5.140625" customWidth="1"/>
    <col min="12300" max="12300" width="3.85546875" bestFit="1" customWidth="1"/>
    <col min="12301" max="12301" width="4" bestFit="1" customWidth="1"/>
    <col min="12302" max="12302" width="5.140625" bestFit="1" customWidth="1"/>
    <col min="12303" max="12303" width="8.140625" customWidth="1"/>
    <col min="12304" max="12304" width="6.5703125" customWidth="1"/>
    <col min="12305" max="12308" width="4" bestFit="1" customWidth="1"/>
    <col min="12309" max="12309" width="6.140625" customWidth="1"/>
    <col min="12310" max="12310" width="4.42578125" customWidth="1"/>
    <col min="12311" max="12311" width="5.85546875" customWidth="1"/>
    <col min="12312" max="12312" width="6.42578125" customWidth="1"/>
    <col min="12313" max="12313" width="5.5703125" customWidth="1"/>
    <col min="12314" max="12314" width="4" bestFit="1" customWidth="1"/>
    <col min="12315" max="12315" width="7.28515625" customWidth="1"/>
    <col min="12316" max="12316" width="8" customWidth="1"/>
    <col min="12317" max="12318" width="9.28515625" bestFit="1" customWidth="1"/>
    <col min="12546" max="12546" width="10.28515625" customWidth="1"/>
    <col min="12547" max="12547" width="21.5703125" bestFit="1" customWidth="1"/>
    <col min="12548" max="12548" width="25.5703125" bestFit="1" customWidth="1"/>
    <col min="12549" max="12549" width="5.85546875" customWidth="1"/>
    <col min="12550" max="12550" width="5.28515625" customWidth="1"/>
    <col min="12551" max="12552" width="3.85546875" bestFit="1" customWidth="1"/>
    <col min="12553" max="12553" width="5.5703125" customWidth="1"/>
    <col min="12554" max="12554" width="5.42578125" customWidth="1"/>
    <col min="12555" max="12555" width="5.140625" customWidth="1"/>
    <col min="12556" max="12556" width="3.85546875" bestFit="1" customWidth="1"/>
    <col min="12557" max="12557" width="4" bestFit="1" customWidth="1"/>
    <col min="12558" max="12558" width="5.140625" bestFit="1" customWidth="1"/>
    <col min="12559" max="12559" width="8.140625" customWidth="1"/>
    <col min="12560" max="12560" width="6.5703125" customWidth="1"/>
    <col min="12561" max="12564" width="4" bestFit="1" customWidth="1"/>
    <col min="12565" max="12565" width="6.140625" customWidth="1"/>
    <col min="12566" max="12566" width="4.42578125" customWidth="1"/>
    <col min="12567" max="12567" width="5.85546875" customWidth="1"/>
    <col min="12568" max="12568" width="6.42578125" customWidth="1"/>
    <col min="12569" max="12569" width="5.5703125" customWidth="1"/>
    <col min="12570" max="12570" width="4" bestFit="1" customWidth="1"/>
    <col min="12571" max="12571" width="7.28515625" customWidth="1"/>
    <col min="12572" max="12572" width="8" customWidth="1"/>
    <col min="12573" max="12574" width="9.28515625" bestFit="1" customWidth="1"/>
    <col min="12802" max="12802" width="10.28515625" customWidth="1"/>
    <col min="12803" max="12803" width="21.5703125" bestFit="1" customWidth="1"/>
    <col min="12804" max="12804" width="25.5703125" bestFit="1" customWidth="1"/>
    <col min="12805" max="12805" width="5.85546875" customWidth="1"/>
    <col min="12806" max="12806" width="5.28515625" customWidth="1"/>
    <col min="12807" max="12808" width="3.85546875" bestFit="1" customWidth="1"/>
    <col min="12809" max="12809" width="5.5703125" customWidth="1"/>
    <col min="12810" max="12810" width="5.42578125" customWidth="1"/>
    <col min="12811" max="12811" width="5.140625" customWidth="1"/>
    <col min="12812" max="12812" width="3.85546875" bestFit="1" customWidth="1"/>
    <col min="12813" max="12813" width="4" bestFit="1" customWidth="1"/>
    <col min="12814" max="12814" width="5.140625" bestFit="1" customWidth="1"/>
    <col min="12815" max="12815" width="8.140625" customWidth="1"/>
    <col min="12816" max="12816" width="6.5703125" customWidth="1"/>
    <col min="12817" max="12820" width="4" bestFit="1" customWidth="1"/>
    <col min="12821" max="12821" width="6.140625" customWidth="1"/>
    <col min="12822" max="12822" width="4.42578125" customWidth="1"/>
    <col min="12823" max="12823" width="5.85546875" customWidth="1"/>
    <col min="12824" max="12824" width="6.42578125" customWidth="1"/>
    <col min="12825" max="12825" width="5.5703125" customWidth="1"/>
    <col min="12826" max="12826" width="4" bestFit="1" customWidth="1"/>
    <col min="12827" max="12827" width="7.28515625" customWidth="1"/>
    <col min="12828" max="12828" width="8" customWidth="1"/>
    <col min="12829" max="12830" width="9.28515625" bestFit="1" customWidth="1"/>
    <col min="13058" max="13058" width="10.28515625" customWidth="1"/>
    <col min="13059" max="13059" width="21.5703125" bestFit="1" customWidth="1"/>
    <col min="13060" max="13060" width="25.5703125" bestFit="1" customWidth="1"/>
    <col min="13061" max="13061" width="5.85546875" customWidth="1"/>
    <col min="13062" max="13062" width="5.28515625" customWidth="1"/>
    <col min="13063" max="13064" width="3.85546875" bestFit="1" customWidth="1"/>
    <col min="13065" max="13065" width="5.5703125" customWidth="1"/>
    <col min="13066" max="13066" width="5.42578125" customWidth="1"/>
    <col min="13067" max="13067" width="5.140625" customWidth="1"/>
    <col min="13068" max="13068" width="3.85546875" bestFit="1" customWidth="1"/>
    <col min="13069" max="13069" width="4" bestFit="1" customWidth="1"/>
    <col min="13070" max="13070" width="5.140625" bestFit="1" customWidth="1"/>
    <col min="13071" max="13071" width="8.140625" customWidth="1"/>
    <col min="13072" max="13072" width="6.5703125" customWidth="1"/>
    <col min="13073" max="13076" width="4" bestFit="1" customWidth="1"/>
    <col min="13077" max="13077" width="6.140625" customWidth="1"/>
    <col min="13078" max="13078" width="4.42578125" customWidth="1"/>
    <col min="13079" max="13079" width="5.85546875" customWidth="1"/>
    <col min="13080" max="13080" width="6.42578125" customWidth="1"/>
    <col min="13081" max="13081" width="5.5703125" customWidth="1"/>
    <col min="13082" max="13082" width="4" bestFit="1" customWidth="1"/>
    <col min="13083" max="13083" width="7.28515625" customWidth="1"/>
    <col min="13084" max="13084" width="8" customWidth="1"/>
    <col min="13085" max="13086" width="9.28515625" bestFit="1" customWidth="1"/>
    <col min="13314" max="13314" width="10.28515625" customWidth="1"/>
    <col min="13315" max="13315" width="21.5703125" bestFit="1" customWidth="1"/>
    <col min="13316" max="13316" width="25.5703125" bestFit="1" customWidth="1"/>
    <col min="13317" max="13317" width="5.85546875" customWidth="1"/>
    <col min="13318" max="13318" width="5.28515625" customWidth="1"/>
    <col min="13319" max="13320" width="3.85546875" bestFit="1" customWidth="1"/>
    <col min="13321" max="13321" width="5.5703125" customWidth="1"/>
    <col min="13322" max="13322" width="5.42578125" customWidth="1"/>
    <col min="13323" max="13323" width="5.140625" customWidth="1"/>
    <col min="13324" max="13324" width="3.85546875" bestFit="1" customWidth="1"/>
    <col min="13325" max="13325" width="4" bestFit="1" customWidth="1"/>
    <col min="13326" max="13326" width="5.140625" bestFit="1" customWidth="1"/>
    <col min="13327" max="13327" width="8.140625" customWidth="1"/>
    <col min="13328" max="13328" width="6.5703125" customWidth="1"/>
    <col min="13329" max="13332" width="4" bestFit="1" customWidth="1"/>
    <col min="13333" max="13333" width="6.140625" customWidth="1"/>
    <col min="13334" max="13334" width="4.42578125" customWidth="1"/>
    <col min="13335" max="13335" width="5.85546875" customWidth="1"/>
    <col min="13336" max="13336" width="6.42578125" customWidth="1"/>
    <col min="13337" max="13337" width="5.5703125" customWidth="1"/>
    <col min="13338" max="13338" width="4" bestFit="1" customWidth="1"/>
    <col min="13339" max="13339" width="7.28515625" customWidth="1"/>
    <col min="13340" max="13340" width="8" customWidth="1"/>
    <col min="13341" max="13342" width="9.28515625" bestFit="1" customWidth="1"/>
    <col min="13570" max="13570" width="10.28515625" customWidth="1"/>
    <col min="13571" max="13571" width="21.5703125" bestFit="1" customWidth="1"/>
    <col min="13572" max="13572" width="25.5703125" bestFit="1" customWidth="1"/>
    <col min="13573" max="13573" width="5.85546875" customWidth="1"/>
    <col min="13574" max="13574" width="5.28515625" customWidth="1"/>
    <col min="13575" max="13576" width="3.85546875" bestFit="1" customWidth="1"/>
    <col min="13577" max="13577" width="5.5703125" customWidth="1"/>
    <col min="13578" max="13578" width="5.42578125" customWidth="1"/>
    <col min="13579" max="13579" width="5.140625" customWidth="1"/>
    <col min="13580" max="13580" width="3.85546875" bestFit="1" customWidth="1"/>
    <col min="13581" max="13581" width="4" bestFit="1" customWidth="1"/>
    <col min="13582" max="13582" width="5.140625" bestFit="1" customWidth="1"/>
    <col min="13583" max="13583" width="8.140625" customWidth="1"/>
    <col min="13584" max="13584" width="6.5703125" customWidth="1"/>
    <col min="13585" max="13588" width="4" bestFit="1" customWidth="1"/>
    <col min="13589" max="13589" width="6.140625" customWidth="1"/>
    <col min="13590" max="13590" width="4.42578125" customWidth="1"/>
    <col min="13591" max="13591" width="5.85546875" customWidth="1"/>
    <col min="13592" max="13592" width="6.42578125" customWidth="1"/>
    <col min="13593" max="13593" width="5.5703125" customWidth="1"/>
    <col min="13594" max="13594" width="4" bestFit="1" customWidth="1"/>
    <col min="13595" max="13595" width="7.28515625" customWidth="1"/>
    <col min="13596" max="13596" width="8" customWidth="1"/>
    <col min="13597" max="13598" width="9.28515625" bestFit="1" customWidth="1"/>
    <col min="13826" max="13826" width="10.28515625" customWidth="1"/>
    <col min="13827" max="13827" width="21.5703125" bestFit="1" customWidth="1"/>
    <col min="13828" max="13828" width="25.5703125" bestFit="1" customWidth="1"/>
    <col min="13829" max="13829" width="5.85546875" customWidth="1"/>
    <col min="13830" max="13830" width="5.28515625" customWidth="1"/>
    <col min="13831" max="13832" width="3.85546875" bestFit="1" customWidth="1"/>
    <col min="13833" max="13833" width="5.5703125" customWidth="1"/>
    <col min="13834" max="13834" width="5.42578125" customWidth="1"/>
    <col min="13835" max="13835" width="5.140625" customWidth="1"/>
    <col min="13836" max="13836" width="3.85546875" bestFit="1" customWidth="1"/>
    <col min="13837" max="13837" width="4" bestFit="1" customWidth="1"/>
    <col min="13838" max="13838" width="5.140625" bestFit="1" customWidth="1"/>
    <col min="13839" max="13839" width="8.140625" customWidth="1"/>
    <col min="13840" max="13840" width="6.5703125" customWidth="1"/>
    <col min="13841" max="13844" width="4" bestFit="1" customWidth="1"/>
    <col min="13845" max="13845" width="6.140625" customWidth="1"/>
    <col min="13846" max="13846" width="4.42578125" customWidth="1"/>
    <col min="13847" max="13847" width="5.85546875" customWidth="1"/>
    <col min="13848" max="13848" width="6.42578125" customWidth="1"/>
    <col min="13849" max="13849" width="5.5703125" customWidth="1"/>
    <col min="13850" max="13850" width="4" bestFit="1" customWidth="1"/>
    <col min="13851" max="13851" width="7.28515625" customWidth="1"/>
    <col min="13852" max="13852" width="8" customWidth="1"/>
    <col min="13853" max="13854" width="9.28515625" bestFit="1" customWidth="1"/>
    <col min="14082" max="14082" width="10.28515625" customWidth="1"/>
    <col min="14083" max="14083" width="21.5703125" bestFit="1" customWidth="1"/>
    <col min="14084" max="14084" width="25.5703125" bestFit="1" customWidth="1"/>
    <col min="14085" max="14085" width="5.85546875" customWidth="1"/>
    <col min="14086" max="14086" width="5.28515625" customWidth="1"/>
    <col min="14087" max="14088" width="3.85546875" bestFit="1" customWidth="1"/>
    <col min="14089" max="14089" width="5.5703125" customWidth="1"/>
    <col min="14090" max="14090" width="5.42578125" customWidth="1"/>
    <col min="14091" max="14091" width="5.140625" customWidth="1"/>
    <col min="14092" max="14092" width="3.85546875" bestFit="1" customWidth="1"/>
    <col min="14093" max="14093" width="4" bestFit="1" customWidth="1"/>
    <col min="14094" max="14094" width="5.140625" bestFit="1" customWidth="1"/>
    <col min="14095" max="14095" width="8.140625" customWidth="1"/>
    <col min="14096" max="14096" width="6.5703125" customWidth="1"/>
    <col min="14097" max="14100" width="4" bestFit="1" customWidth="1"/>
    <col min="14101" max="14101" width="6.140625" customWidth="1"/>
    <col min="14102" max="14102" width="4.42578125" customWidth="1"/>
    <col min="14103" max="14103" width="5.85546875" customWidth="1"/>
    <col min="14104" max="14104" width="6.42578125" customWidth="1"/>
    <col min="14105" max="14105" width="5.5703125" customWidth="1"/>
    <col min="14106" max="14106" width="4" bestFit="1" customWidth="1"/>
    <col min="14107" max="14107" width="7.28515625" customWidth="1"/>
    <col min="14108" max="14108" width="8" customWidth="1"/>
    <col min="14109" max="14110" width="9.28515625" bestFit="1" customWidth="1"/>
    <col min="14338" max="14338" width="10.28515625" customWidth="1"/>
    <col min="14339" max="14339" width="21.5703125" bestFit="1" customWidth="1"/>
    <col min="14340" max="14340" width="25.5703125" bestFit="1" customWidth="1"/>
    <col min="14341" max="14341" width="5.85546875" customWidth="1"/>
    <col min="14342" max="14342" width="5.28515625" customWidth="1"/>
    <col min="14343" max="14344" width="3.85546875" bestFit="1" customWidth="1"/>
    <col min="14345" max="14345" width="5.5703125" customWidth="1"/>
    <col min="14346" max="14346" width="5.42578125" customWidth="1"/>
    <col min="14347" max="14347" width="5.140625" customWidth="1"/>
    <col min="14348" max="14348" width="3.85546875" bestFit="1" customWidth="1"/>
    <col min="14349" max="14349" width="4" bestFit="1" customWidth="1"/>
    <col min="14350" max="14350" width="5.140625" bestFit="1" customWidth="1"/>
    <col min="14351" max="14351" width="8.140625" customWidth="1"/>
    <col min="14352" max="14352" width="6.5703125" customWidth="1"/>
    <col min="14353" max="14356" width="4" bestFit="1" customWidth="1"/>
    <col min="14357" max="14357" width="6.140625" customWidth="1"/>
    <col min="14358" max="14358" width="4.42578125" customWidth="1"/>
    <col min="14359" max="14359" width="5.85546875" customWidth="1"/>
    <col min="14360" max="14360" width="6.42578125" customWidth="1"/>
    <col min="14361" max="14361" width="5.5703125" customWidth="1"/>
    <col min="14362" max="14362" width="4" bestFit="1" customWidth="1"/>
    <col min="14363" max="14363" width="7.28515625" customWidth="1"/>
    <col min="14364" max="14364" width="8" customWidth="1"/>
    <col min="14365" max="14366" width="9.28515625" bestFit="1" customWidth="1"/>
    <col min="14594" max="14594" width="10.28515625" customWidth="1"/>
    <col min="14595" max="14595" width="21.5703125" bestFit="1" customWidth="1"/>
    <col min="14596" max="14596" width="25.5703125" bestFit="1" customWidth="1"/>
    <col min="14597" max="14597" width="5.85546875" customWidth="1"/>
    <col min="14598" max="14598" width="5.28515625" customWidth="1"/>
    <col min="14599" max="14600" width="3.85546875" bestFit="1" customWidth="1"/>
    <col min="14601" max="14601" width="5.5703125" customWidth="1"/>
    <col min="14602" max="14602" width="5.42578125" customWidth="1"/>
    <col min="14603" max="14603" width="5.140625" customWidth="1"/>
    <col min="14604" max="14604" width="3.85546875" bestFit="1" customWidth="1"/>
    <col min="14605" max="14605" width="4" bestFit="1" customWidth="1"/>
    <col min="14606" max="14606" width="5.140625" bestFit="1" customWidth="1"/>
    <col min="14607" max="14607" width="8.140625" customWidth="1"/>
    <col min="14608" max="14608" width="6.5703125" customWidth="1"/>
    <col min="14609" max="14612" width="4" bestFit="1" customWidth="1"/>
    <col min="14613" max="14613" width="6.140625" customWidth="1"/>
    <col min="14614" max="14614" width="4.42578125" customWidth="1"/>
    <col min="14615" max="14615" width="5.85546875" customWidth="1"/>
    <col min="14616" max="14616" width="6.42578125" customWidth="1"/>
    <col min="14617" max="14617" width="5.5703125" customWidth="1"/>
    <col min="14618" max="14618" width="4" bestFit="1" customWidth="1"/>
    <col min="14619" max="14619" width="7.28515625" customWidth="1"/>
    <col min="14620" max="14620" width="8" customWidth="1"/>
    <col min="14621" max="14622" width="9.28515625" bestFit="1" customWidth="1"/>
    <col min="14850" max="14850" width="10.28515625" customWidth="1"/>
    <col min="14851" max="14851" width="21.5703125" bestFit="1" customWidth="1"/>
    <col min="14852" max="14852" width="25.5703125" bestFit="1" customWidth="1"/>
    <col min="14853" max="14853" width="5.85546875" customWidth="1"/>
    <col min="14854" max="14854" width="5.28515625" customWidth="1"/>
    <col min="14855" max="14856" width="3.85546875" bestFit="1" customWidth="1"/>
    <col min="14857" max="14857" width="5.5703125" customWidth="1"/>
    <col min="14858" max="14858" width="5.42578125" customWidth="1"/>
    <col min="14859" max="14859" width="5.140625" customWidth="1"/>
    <col min="14860" max="14860" width="3.85546875" bestFit="1" customWidth="1"/>
    <col min="14861" max="14861" width="4" bestFit="1" customWidth="1"/>
    <col min="14862" max="14862" width="5.140625" bestFit="1" customWidth="1"/>
    <col min="14863" max="14863" width="8.140625" customWidth="1"/>
    <col min="14864" max="14864" width="6.5703125" customWidth="1"/>
    <col min="14865" max="14868" width="4" bestFit="1" customWidth="1"/>
    <col min="14869" max="14869" width="6.140625" customWidth="1"/>
    <col min="14870" max="14870" width="4.42578125" customWidth="1"/>
    <col min="14871" max="14871" width="5.85546875" customWidth="1"/>
    <col min="14872" max="14872" width="6.42578125" customWidth="1"/>
    <col min="14873" max="14873" width="5.5703125" customWidth="1"/>
    <col min="14874" max="14874" width="4" bestFit="1" customWidth="1"/>
    <col min="14875" max="14875" width="7.28515625" customWidth="1"/>
    <col min="14876" max="14876" width="8" customWidth="1"/>
    <col min="14877" max="14878" width="9.28515625" bestFit="1" customWidth="1"/>
    <col min="15106" max="15106" width="10.28515625" customWidth="1"/>
    <col min="15107" max="15107" width="21.5703125" bestFit="1" customWidth="1"/>
    <col min="15108" max="15108" width="25.5703125" bestFit="1" customWidth="1"/>
    <col min="15109" max="15109" width="5.85546875" customWidth="1"/>
    <col min="15110" max="15110" width="5.28515625" customWidth="1"/>
    <col min="15111" max="15112" width="3.85546875" bestFit="1" customWidth="1"/>
    <col min="15113" max="15113" width="5.5703125" customWidth="1"/>
    <col min="15114" max="15114" width="5.42578125" customWidth="1"/>
    <col min="15115" max="15115" width="5.140625" customWidth="1"/>
    <col min="15116" max="15116" width="3.85546875" bestFit="1" customWidth="1"/>
    <col min="15117" max="15117" width="4" bestFit="1" customWidth="1"/>
    <col min="15118" max="15118" width="5.140625" bestFit="1" customWidth="1"/>
    <col min="15119" max="15119" width="8.140625" customWidth="1"/>
    <col min="15120" max="15120" width="6.5703125" customWidth="1"/>
    <col min="15121" max="15124" width="4" bestFit="1" customWidth="1"/>
    <col min="15125" max="15125" width="6.140625" customWidth="1"/>
    <col min="15126" max="15126" width="4.42578125" customWidth="1"/>
    <col min="15127" max="15127" width="5.85546875" customWidth="1"/>
    <col min="15128" max="15128" width="6.42578125" customWidth="1"/>
    <col min="15129" max="15129" width="5.5703125" customWidth="1"/>
    <col min="15130" max="15130" width="4" bestFit="1" customWidth="1"/>
    <col min="15131" max="15131" width="7.28515625" customWidth="1"/>
    <col min="15132" max="15132" width="8" customWidth="1"/>
    <col min="15133" max="15134" width="9.28515625" bestFit="1" customWidth="1"/>
    <col min="15362" max="15362" width="10.28515625" customWidth="1"/>
    <col min="15363" max="15363" width="21.5703125" bestFit="1" customWidth="1"/>
    <col min="15364" max="15364" width="25.5703125" bestFit="1" customWidth="1"/>
    <col min="15365" max="15365" width="5.85546875" customWidth="1"/>
    <col min="15366" max="15366" width="5.28515625" customWidth="1"/>
    <col min="15367" max="15368" width="3.85546875" bestFit="1" customWidth="1"/>
    <col min="15369" max="15369" width="5.5703125" customWidth="1"/>
    <col min="15370" max="15370" width="5.42578125" customWidth="1"/>
    <col min="15371" max="15371" width="5.140625" customWidth="1"/>
    <col min="15372" max="15372" width="3.85546875" bestFit="1" customWidth="1"/>
    <col min="15373" max="15373" width="4" bestFit="1" customWidth="1"/>
    <col min="15374" max="15374" width="5.140625" bestFit="1" customWidth="1"/>
    <col min="15375" max="15375" width="8.140625" customWidth="1"/>
    <col min="15376" max="15376" width="6.5703125" customWidth="1"/>
    <col min="15377" max="15380" width="4" bestFit="1" customWidth="1"/>
    <col min="15381" max="15381" width="6.140625" customWidth="1"/>
    <col min="15382" max="15382" width="4.42578125" customWidth="1"/>
    <col min="15383" max="15383" width="5.85546875" customWidth="1"/>
    <col min="15384" max="15384" width="6.42578125" customWidth="1"/>
    <col min="15385" max="15385" width="5.5703125" customWidth="1"/>
    <col min="15386" max="15386" width="4" bestFit="1" customWidth="1"/>
    <col min="15387" max="15387" width="7.28515625" customWidth="1"/>
    <col min="15388" max="15388" width="8" customWidth="1"/>
    <col min="15389" max="15390" width="9.28515625" bestFit="1" customWidth="1"/>
    <col min="15618" max="15618" width="10.28515625" customWidth="1"/>
    <col min="15619" max="15619" width="21.5703125" bestFit="1" customWidth="1"/>
    <col min="15620" max="15620" width="25.5703125" bestFit="1" customWidth="1"/>
    <col min="15621" max="15621" width="5.85546875" customWidth="1"/>
    <col min="15622" max="15622" width="5.28515625" customWidth="1"/>
    <col min="15623" max="15624" width="3.85546875" bestFit="1" customWidth="1"/>
    <col min="15625" max="15625" width="5.5703125" customWidth="1"/>
    <col min="15626" max="15626" width="5.42578125" customWidth="1"/>
    <col min="15627" max="15627" width="5.140625" customWidth="1"/>
    <col min="15628" max="15628" width="3.85546875" bestFit="1" customWidth="1"/>
    <col min="15629" max="15629" width="4" bestFit="1" customWidth="1"/>
    <col min="15630" max="15630" width="5.140625" bestFit="1" customWidth="1"/>
    <col min="15631" max="15631" width="8.140625" customWidth="1"/>
    <col min="15632" max="15632" width="6.5703125" customWidth="1"/>
    <col min="15633" max="15636" width="4" bestFit="1" customWidth="1"/>
    <col min="15637" max="15637" width="6.140625" customWidth="1"/>
    <col min="15638" max="15638" width="4.42578125" customWidth="1"/>
    <col min="15639" max="15639" width="5.85546875" customWidth="1"/>
    <col min="15640" max="15640" width="6.42578125" customWidth="1"/>
    <col min="15641" max="15641" width="5.5703125" customWidth="1"/>
    <col min="15642" max="15642" width="4" bestFit="1" customWidth="1"/>
    <col min="15643" max="15643" width="7.28515625" customWidth="1"/>
    <col min="15644" max="15644" width="8" customWidth="1"/>
    <col min="15645" max="15646" width="9.28515625" bestFit="1" customWidth="1"/>
    <col min="15874" max="15874" width="10.28515625" customWidth="1"/>
    <col min="15875" max="15875" width="21.5703125" bestFit="1" customWidth="1"/>
    <col min="15876" max="15876" width="25.5703125" bestFit="1" customWidth="1"/>
    <col min="15877" max="15877" width="5.85546875" customWidth="1"/>
    <col min="15878" max="15878" width="5.28515625" customWidth="1"/>
    <col min="15879" max="15880" width="3.85546875" bestFit="1" customWidth="1"/>
    <col min="15881" max="15881" width="5.5703125" customWidth="1"/>
    <col min="15882" max="15882" width="5.42578125" customWidth="1"/>
    <col min="15883" max="15883" width="5.140625" customWidth="1"/>
    <col min="15884" max="15884" width="3.85546875" bestFit="1" customWidth="1"/>
    <col min="15885" max="15885" width="4" bestFit="1" customWidth="1"/>
    <col min="15886" max="15886" width="5.140625" bestFit="1" customWidth="1"/>
    <col min="15887" max="15887" width="8.140625" customWidth="1"/>
    <col min="15888" max="15888" width="6.5703125" customWidth="1"/>
    <col min="15889" max="15892" width="4" bestFit="1" customWidth="1"/>
    <col min="15893" max="15893" width="6.140625" customWidth="1"/>
    <col min="15894" max="15894" width="4.42578125" customWidth="1"/>
    <col min="15895" max="15895" width="5.85546875" customWidth="1"/>
    <col min="15896" max="15896" width="6.42578125" customWidth="1"/>
    <col min="15897" max="15897" width="5.5703125" customWidth="1"/>
    <col min="15898" max="15898" width="4" bestFit="1" customWidth="1"/>
    <col min="15899" max="15899" width="7.28515625" customWidth="1"/>
    <col min="15900" max="15900" width="8" customWidth="1"/>
    <col min="15901" max="15902" width="9.28515625" bestFit="1" customWidth="1"/>
    <col min="16130" max="16130" width="10.28515625" customWidth="1"/>
    <col min="16131" max="16131" width="21.5703125" bestFit="1" customWidth="1"/>
    <col min="16132" max="16132" width="25.5703125" bestFit="1" customWidth="1"/>
    <col min="16133" max="16133" width="5.85546875" customWidth="1"/>
    <col min="16134" max="16134" width="5.28515625" customWidth="1"/>
    <col min="16135" max="16136" width="3.85546875" bestFit="1" customWidth="1"/>
    <col min="16137" max="16137" width="5.5703125" customWidth="1"/>
    <col min="16138" max="16138" width="5.42578125" customWidth="1"/>
    <col min="16139" max="16139" width="5.140625" customWidth="1"/>
    <col min="16140" max="16140" width="3.85546875" bestFit="1" customWidth="1"/>
    <col min="16141" max="16141" width="4" bestFit="1" customWidth="1"/>
    <col min="16142" max="16142" width="5.140625" bestFit="1" customWidth="1"/>
    <col min="16143" max="16143" width="8.140625" customWidth="1"/>
    <col min="16144" max="16144" width="6.5703125" customWidth="1"/>
    <col min="16145" max="16148" width="4" bestFit="1" customWidth="1"/>
    <col min="16149" max="16149" width="6.140625" customWidth="1"/>
    <col min="16150" max="16150" width="4.42578125" customWidth="1"/>
    <col min="16151" max="16151" width="5.85546875" customWidth="1"/>
    <col min="16152" max="16152" width="6.42578125" customWidth="1"/>
    <col min="16153" max="16153" width="5.5703125" customWidth="1"/>
    <col min="16154" max="16154" width="4" bestFit="1" customWidth="1"/>
    <col min="16155" max="16155" width="7.28515625" customWidth="1"/>
    <col min="16156" max="16156" width="8" customWidth="1"/>
    <col min="16157" max="16158" width="9.28515625" bestFit="1" customWidth="1"/>
  </cols>
  <sheetData>
    <row r="1" spans="1:34" ht="30.75" customHeight="1" thickBot="1">
      <c r="A1" s="177" t="s">
        <v>24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9"/>
      <c r="AE1" s="25"/>
      <c r="AF1" s="25"/>
      <c r="AG1" s="25"/>
      <c r="AH1" s="25"/>
    </row>
    <row r="2" spans="1:34" ht="118.5">
      <c r="A2" s="41" t="s">
        <v>0</v>
      </c>
      <c r="B2" s="42" t="s">
        <v>1</v>
      </c>
      <c r="C2" s="42" t="s">
        <v>4</v>
      </c>
      <c r="D2" s="43" t="s">
        <v>57</v>
      </c>
      <c r="E2" s="43" t="s">
        <v>58</v>
      </c>
      <c r="F2" s="43" t="s">
        <v>59</v>
      </c>
      <c r="G2" s="43" t="s">
        <v>60</v>
      </c>
      <c r="H2" s="43" t="s">
        <v>61</v>
      </c>
      <c r="I2" s="43" t="s">
        <v>62</v>
      </c>
      <c r="J2" s="43" t="s">
        <v>64</v>
      </c>
      <c r="K2" s="43" t="s">
        <v>65</v>
      </c>
      <c r="L2" s="43" t="s">
        <v>66</v>
      </c>
      <c r="M2" s="43" t="s">
        <v>67</v>
      </c>
      <c r="N2" s="43" t="s">
        <v>68</v>
      </c>
      <c r="O2" s="43" t="s">
        <v>69</v>
      </c>
      <c r="P2" s="43" t="s">
        <v>70</v>
      </c>
      <c r="Q2" s="43" t="s">
        <v>71</v>
      </c>
      <c r="R2" s="43" t="s">
        <v>72</v>
      </c>
      <c r="S2" s="43" t="s">
        <v>73</v>
      </c>
      <c r="T2" s="43" t="s">
        <v>74</v>
      </c>
      <c r="U2" s="43" t="s">
        <v>75</v>
      </c>
      <c r="V2" s="43" t="s">
        <v>76</v>
      </c>
      <c r="W2" s="43" t="s">
        <v>77</v>
      </c>
      <c r="X2" s="43" t="s">
        <v>78</v>
      </c>
      <c r="Y2" s="43" t="s">
        <v>79</v>
      </c>
      <c r="Z2" s="43" t="s">
        <v>80</v>
      </c>
      <c r="AA2" s="43" t="s">
        <v>26</v>
      </c>
      <c r="AB2" s="10" t="s">
        <v>2</v>
      </c>
      <c r="AC2" s="10" t="s">
        <v>3</v>
      </c>
      <c r="AD2" s="11" t="s">
        <v>5</v>
      </c>
    </row>
    <row r="3" spans="1:34" ht="45" customHeight="1">
      <c r="A3" s="49"/>
      <c r="B3" s="40"/>
      <c r="C3" s="40"/>
      <c r="D3" s="44"/>
      <c r="E3" s="45"/>
      <c r="F3" s="45"/>
      <c r="G3" s="44"/>
      <c r="H3" s="44"/>
      <c r="I3" s="44"/>
      <c r="J3" s="44"/>
      <c r="K3" s="44"/>
      <c r="L3" s="44" t="s">
        <v>81</v>
      </c>
      <c r="M3" s="44"/>
      <c r="N3" s="44"/>
      <c r="O3" s="44"/>
      <c r="P3" s="46"/>
      <c r="Q3" s="44" t="s">
        <v>84</v>
      </c>
      <c r="R3" s="44"/>
      <c r="S3" s="44"/>
      <c r="T3" s="44" t="s">
        <v>82</v>
      </c>
      <c r="U3" s="47"/>
      <c r="V3" s="44"/>
      <c r="W3" s="44"/>
      <c r="X3" s="44"/>
      <c r="Y3" s="44"/>
      <c r="Z3" s="44"/>
      <c r="AA3" s="44" t="s">
        <v>83</v>
      </c>
      <c r="AB3" s="48"/>
      <c r="AC3" s="48"/>
      <c r="AD3" s="50"/>
    </row>
    <row r="4" spans="1:34" ht="31.5">
      <c r="A4" s="12" t="s">
        <v>6</v>
      </c>
      <c r="B4" s="1" t="s">
        <v>20</v>
      </c>
      <c r="C4" s="1" t="s">
        <v>93</v>
      </c>
      <c r="D4" s="13">
        <v>0</v>
      </c>
      <c r="E4" s="13">
        <v>0</v>
      </c>
      <c r="F4" s="13">
        <v>10</v>
      </c>
      <c r="G4" s="13">
        <v>60</v>
      </c>
      <c r="H4" s="13">
        <v>0</v>
      </c>
      <c r="I4" s="13">
        <v>0</v>
      </c>
      <c r="J4" s="13">
        <v>0</v>
      </c>
      <c r="K4" s="13">
        <v>0</v>
      </c>
      <c r="L4" s="56">
        <v>22</v>
      </c>
      <c r="M4" s="13">
        <v>0</v>
      </c>
      <c r="N4" s="13">
        <v>20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56">
        <v>52</v>
      </c>
      <c r="U4" s="13">
        <v>0</v>
      </c>
      <c r="V4" s="13">
        <v>0</v>
      </c>
      <c r="W4" s="13">
        <v>0</v>
      </c>
      <c r="X4" s="13">
        <v>0</v>
      </c>
      <c r="Y4" s="13">
        <v>60</v>
      </c>
      <c r="Z4" s="13">
        <v>0</v>
      </c>
      <c r="AA4" s="56">
        <v>8</v>
      </c>
      <c r="AB4" s="37">
        <f>SUM(D4:K4)+SUM(M4:S4)+SUM(U4:Z4)</f>
        <v>150</v>
      </c>
      <c r="AC4" s="37">
        <f>L4+T4+AA4</f>
        <v>82</v>
      </c>
      <c r="AD4" s="51">
        <f>AB4+AC4</f>
        <v>232</v>
      </c>
    </row>
    <row r="5" spans="1:34" ht="31.5">
      <c r="A5" s="12" t="s">
        <v>7</v>
      </c>
      <c r="B5" s="1" t="s">
        <v>94</v>
      </c>
      <c r="C5" s="1" t="s">
        <v>95</v>
      </c>
      <c r="D5" s="13">
        <v>10</v>
      </c>
      <c r="E5" s="13">
        <v>0</v>
      </c>
      <c r="F5" s="13">
        <v>30</v>
      </c>
      <c r="G5" s="13">
        <v>60</v>
      </c>
      <c r="H5" s="13">
        <v>60</v>
      </c>
      <c r="I5" s="13">
        <v>0</v>
      </c>
      <c r="J5" s="13">
        <v>0</v>
      </c>
      <c r="K5" s="13">
        <v>0</v>
      </c>
      <c r="L5" s="56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56">
        <v>38</v>
      </c>
      <c r="U5" s="13">
        <v>0</v>
      </c>
      <c r="V5" s="13">
        <v>60</v>
      </c>
      <c r="W5" s="13">
        <v>0</v>
      </c>
      <c r="X5" s="13">
        <v>60</v>
      </c>
      <c r="Y5" s="13">
        <v>0</v>
      </c>
      <c r="Z5" s="13">
        <v>0</v>
      </c>
      <c r="AA5" s="56">
        <v>0</v>
      </c>
      <c r="AB5" s="37">
        <f t="shared" ref="AB5:AB11" si="0">SUM(D5:K5)+SUM(M5:S5)+SUM(U5:Z5)</f>
        <v>280</v>
      </c>
      <c r="AC5" s="37">
        <f t="shared" ref="AC5:AC11" si="1">L5+T5+AA5</f>
        <v>38</v>
      </c>
      <c r="AD5" s="51">
        <f t="shared" ref="AD5:AD11" si="2">AB5+AC5</f>
        <v>318</v>
      </c>
    </row>
    <row r="6" spans="1:34" ht="47.25">
      <c r="A6" s="12" t="s">
        <v>9</v>
      </c>
      <c r="B6" s="29" t="s">
        <v>19</v>
      </c>
      <c r="C6" s="36" t="s">
        <v>96</v>
      </c>
      <c r="D6" s="13">
        <v>10</v>
      </c>
      <c r="E6" s="13">
        <v>0</v>
      </c>
      <c r="F6" s="13">
        <v>30</v>
      </c>
      <c r="G6" s="13">
        <v>60</v>
      </c>
      <c r="H6" s="13">
        <v>0</v>
      </c>
      <c r="I6" s="13">
        <v>0</v>
      </c>
      <c r="J6" s="13">
        <v>0</v>
      </c>
      <c r="K6" s="13">
        <v>0</v>
      </c>
      <c r="L6" s="56">
        <v>30</v>
      </c>
      <c r="M6" s="13">
        <v>0</v>
      </c>
      <c r="N6" s="13">
        <v>0</v>
      </c>
      <c r="O6" s="13">
        <v>0</v>
      </c>
      <c r="P6" s="13">
        <v>0</v>
      </c>
      <c r="Q6" s="13">
        <v>10</v>
      </c>
      <c r="R6" s="13">
        <v>0</v>
      </c>
      <c r="S6" s="13">
        <v>0</v>
      </c>
      <c r="T6" s="56">
        <v>58</v>
      </c>
      <c r="U6" s="13">
        <v>0</v>
      </c>
      <c r="V6" s="13">
        <v>60</v>
      </c>
      <c r="W6" s="13">
        <v>60</v>
      </c>
      <c r="X6" s="13">
        <v>60</v>
      </c>
      <c r="Y6" s="13">
        <v>0</v>
      </c>
      <c r="Z6" s="13">
        <v>0</v>
      </c>
      <c r="AA6" s="56">
        <v>0</v>
      </c>
      <c r="AB6" s="37">
        <f t="shared" si="0"/>
        <v>290</v>
      </c>
      <c r="AC6" s="37">
        <f t="shared" si="1"/>
        <v>88</v>
      </c>
      <c r="AD6" s="51">
        <f t="shared" si="2"/>
        <v>378</v>
      </c>
    </row>
    <row r="7" spans="1:34" ht="31.5">
      <c r="A7" s="26" t="s">
        <v>10</v>
      </c>
      <c r="B7" s="15" t="s">
        <v>16</v>
      </c>
      <c r="C7" s="16" t="s">
        <v>17</v>
      </c>
      <c r="D7" s="13">
        <v>12</v>
      </c>
      <c r="E7" s="13">
        <v>0</v>
      </c>
      <c r="F7" s="13">
        <v>10</v>
      </c>
      <c r="G7" s="13">
        <v>60</v>
      </c>
      <c r="H7" s="13">
        <v>0</v>
      </c>
      <c r="I7" s="13">
        <v>0</v>
      </c>
      <c r="J7" s="13">
        <v>0</v>
      </c>
      <c r="K7" s="13">
        <v>0</v>
      </c>
      <c r="L7" s="56">
        <v>40</v>
      </c>
      <c r="M7" s="13">
        <v>0</v>
      </c>
      <c r="N7" s="13">
        <v>20</v>
      </c>
      <c r="O7" s="13">
        <v>0</v>
      </c>
      <c r="P7" s="13">
        <v>0</v>
      </c>
      <c r="Q7" s="13">
        <v>0</v>
      </c>
      <c r="R7" s="13">
        <v>60</v>
      </c>
      <c r="S7" s="13">
        <v>60</v>
      </c>
      <c r="T7" s="56">
        <v>68</v>
      </c>
      <c r="U7" s="13">
        <v>0</v>
      </c>
      <c r="V7" s="13">
        <v>60</v>
      </c>
      <c r="W7" s="13">
        <v>0</v>
      </c>
      <c r="X7" s="13">
        <v>60</v>
      </c>
      <c r="Y7" s="13">
        <v>60</v>
      </c>
      <c r="Z7" s="13">
        <v>0</v>
      </c>
      <c r="AA7" s="56">
        <v>8</v>
      </c>
      <c r="AB7" s="37">
        <f t="shared" si="0"/>
        <v>402</v>
      </c>
      <c r="AC7" s="37">
        <f t="shared" si="1"/>
        <v>116</v>
      </c>
      <c r="AD7" s="51">
        <f t="shared" si="2"/>
        <v>518</v>
      </c>
    </row>
    <row r="8" spans="1:34" ht="63">
      <c r="A8" s="26" t="s">
        <v>12</v>
      </c>
      <c r="B8" s="15" t="s">
        <v>15</v>
      </c>
      <c r="C8" s="15" t="s">
        <v>97</v>
      </c>
      <c r="D8" s="13">
        <v>40</v>
      </c>
      <c r="E8" s="13">
        <v>0</v>
      </c>
      <c r="F8" s="13">
        <v>0</v>
      </c>
      <c r="G8" s="13">
        <v>60</v>
      </c>
      <c r="H8" s="13">
        <v>0</v>
      </c>
      <c r="I8" s="13">
        <v>0</v>
      </c>
      <c r="J8" s="13">
        <v>60</v>
      </c>
      <c r="K8" s="13">
        <v>0</v>
      </c>
      <c r="L8" s="56">
        <v>74</v>
      </c>
      <c r="M8" s="13">
        <v>0</v>
      </c>
      <c r="N8" s="13">
        <v>20</v>
      </c>
      <c r="O8" s="13">
        <v>0</v>
      </c>
      <c r="P8" s="13">
        <v>0</v>
      </c>
      <c r="Q8" s="13">
        <v>0</v>
      </c>
      <c r="R8" s="13">
        <v>0</v>
      </c>
      <c r="S8" s="13">
        <v>60</v>
      </c>
      <c r="T8" s="56">
        <v>56</v>
      </c>
      <c r="U8" s="13">
        <v>0</v>
      </c>
      <c r="V8" s="13">
        <v>60</v>
      </c>
      <c r="W8" s="13">
        <v>100</v>
      </c>
      <c r="X8" s="13">
        <v>60</v>
      </c>
      <c r="Y8" s="13">
        <v>60</v>
      </c>
      <c r="Z8" s="13">
        <v>0</v>
      </c>
      <c r="AA8" s="56">
        <v>16</v>
      </c>
      <c r="AB8" s="37">
        <f t="shared" si="0"/>
        <v>520</v>
      </c>
      <c r="AC8" s="37">
        <f t="shared" si="1"/>
        <v>146</v>
      </c>
      <c r="AD8" s="51">
        <f t="shared" si="2"/>
        <v>666</v>
      </c>
    </row>
    <row r="9" spans="1:34" s="23" customFormat="1" ht="31.5">
      <c r="A9" s="26" t="s">
        <v>13</v>
      </c>
      <c r="B9" s="15" t="s">
        <v>22</v>
      </c>
      <c r="C9" s="16" t="s">
        <v>98</v>
      </c>
      <c r="D9" s="13">
        <v>17</v>
      </c>
      <c r="E9" s="13">
        <v>60</v>
      </c>
      <c r="F9" s="13">
        <v>40</v>
      </c>
      <c r="G9" s="13">
        <v>60</v>
      </c>
      <c r="H9" s="13">
        <v>0</v>
      </c>
      <c r="I9" s="13">
        <v>60</v>
      </c>
      <c r="J9" s="13">
        <v>60</v>
      </c>
      <c r="K9" s="13">
        <v>0</v>
      </c>
      <c r="L9" s="56">
        <v>68</v>
      </c>
      <c r="M9" s="13">
        <v>0</v>
      </c>
      <c r="N9" s="13">
        <v>60</v>
      </c>
      <c r="O9" s="13">
        <v>60</v>
      </c>
      <c r="P9" s="13">
        <v>0</v>
      </c>
      <c r="Q9" s="13">
        <v>0</v>
      </c>
      <c r="R9" s="13">
        <v>0</v>
      </c>
      <c r="S9" s="13">
        <v>0</v>
      </c>
      <c r="T9" s="56">
        <v>30</v>
      </c>
      <c r="U9" s="13">
        <v>0</v>
      </c>
      <c r="V9" s="13">
        <v>60</v>
      </c>
      <c r="W9" s="13">
        <v>0</v>
      </c>
      <c r="X9" s="13">
        <v>60</v>
      </c>
      <c r="Y9" s="13">
        <v>60</v>
      </c>
      <c r="Z9" s="13">
        <v>0</v>
      </c>
      <c r="AA9" s="56">
        <v>0</v>
      </c>
      <c r="AB9" s="37">
        <f t="shared" si="0"/>
        <v>597</v>
      </c>
      <c r="AC9" s="37">
        <f t="shared" si="1"/>
        <v>98</v>
      </c>
      <c r="AD9" s="51">
        <f t="shared" si="2"/>
        <v>695</v>
      </c>
    </row>
    <row r="10" spans="1:34" s="23" customFormat="1" ht="31.5">
      <c r="A10" s="38" t="s">
        <v>21</v>
      </c>
      <c r="B10" s="15" t="s">
        <v>18</v>
      </c>
      <c r="C10" s="16" t="s">
        <v>99</v>
      </c>
      <c r="D10" s="13">
        <v>20</v>
      </c>
      <c r="E10" s="13">
        <v>0</v>
      </c>
      <c r="F10" s="13">
        <v>10</v>
      </c>
      <c r="G10" s="13">
        <v>60</v>
      </c>
      <c r="H10" s="13">
        <v>0</v>
      </c>
      <c r="I10" s="13">
        <v>60</v>
      </c>
      <c r="J10" s="13">
        <v>60</v>
      </c>
      <c r="K10" s="13">
        <v>60</v>
      </c>
      <c r="L10" s="56">
        <v>12</v>
      </c>
      <c r="M10" s="13">
        <v>0</v>
      </c>
      <c r="N10" s="13">
        <v>80</v>
      </c>
      <c r="O10" s="13">
        <v>60</v>
      </c>
      <c r="P10" s="13">
        <v>0</v>
      </c>
      <c r="Q10" s="13">
        <v>10</v>
      </c>
      <c r="R10" s="13">
        <v>0</v>
      </c>
      <c r="S10" s="13">
        <v>60</v>
      </c>
      <c r="T10" s="56">
        <v>40</v>
      </c>
      <c r="U10" s="13">
        <v>0</v>
      </c>
      <c r="V10" s="13">
        <v>60</v>
      </c>
      <c r="W10" s="13">
        <v>0</v>
      </c>
      <c r="X10" s="13">
        <v>60</v>
      </c>
      <c r="Y10" s="13">
        <v>60</v>
      </c>
      <c r="Z10" s="13">
        <v>0</v>
      </c>
      <c r="AA10" s="56">
        <v>4</v>
      </c>
      <c r="AB10" s="37">
        <f t="shared" si="0"/>
        <v>660</v>
      </c>
      <c r="AC10" s="37">
        <f t="shared" si="1"/>
        <v>56</v>
      </c>
      <c r="AD10" s="51">
        <f t="shared" si="2"/>
        <v>716</v>
      </c>
    </row>
    <row r="11" spans="1:34" s="22" customFormat="1" ht="32.25" thickBot="1">
      <c r="A11" s="20" t="s">
        <v>23</v>
      </c>
      <c r="B11" s="27" t="s">
        <v>100</v>
      </c>
      <c r="C11" s="21" t="s">
        <v>14</v>
      </c>
      <c r="D11" s="52">
        <v>3</v>
      </c>
      <c r="E11" s="52">
        <v>60</v>
      </c>
      <c r="F11" s="52">
        <v>40</v>
      </c>
      <c r="G11" s="52">
        <v>60</v>
      </c>
      <c r="H11" s="52">
        <v>0</v>
      </c>
      <c r="I11" s="52">
        <v>60</v>
      </c>
      <c r="J11" s="52">
        <v>60</v>
      </c>
      <c r="K11" s="52">
        <v>0</v>
      </c>
      <c r="L11" s="58">
        <v>58</v>
      </c>
      <c r="M11" s="52">
        <v>60</v>
      </c>
      <c r="N11" s="52">
        <v>80</v>
      </c>
      <c r="O11" s="52">
        <v>0</v>
      </c>
      <c r="P11" s="52">
        <v>30</v>
      </c>
      <c r="Q11" s="52">
        <v>0</v>
      </c>
      <c r="R11" s="52">
        <v>0</v>
      </c>
      <c r="S11" s="52">
        <v>60</v>
      </c>
      <c r="T11" s="58">
        <v>22</v>
      </c>
      <c r="U11" s="52">
        <v>0</v>
      </c>
      <c r="V11" s="52">
        <v>60</v>
      </c>
      <c r="W11" s="52">
        <v>0</v>
      </c>
      <c r="X11" s="52">
        <v>60</v>
      </c>
      <c r="Y11" s="52">
        <v>0</v>
      </c>
      <c r="Z11" s="52">
        <v>0</v>
      </c>
      <c r="AA11" s="58">
        <v>12</v>
      </c>
      <c r="AB11" s="53">
        <f t="shared" si="0"/>
        <v>633</v>
      </c>
      <c r="AC11" s="53">
        <f t="shared" si="1"/>
        <v>92</v>
      </c>
      <c r="AD11" s="54">
        <f t="shared" si="2"/>
        <v>725</v>
      </c>
    </row>
    <row r="12" spans="1:34">
      <c r="A12" s="23"/>
      <c r="B12" s="23"/>
      <c r="C12" s="23"/>
      <c r="D12" s="24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8" spans="9:9" ht="15">
      <c r="I18" s="28"/>
    </row>
  </sheetData>
  <mergeCells count="1">
    <mergeCell ref="A1:AD1"/>
  </mergeCells>
  <pageMargins left="0.7" right="0.7" top="0.75" bottom="0.75" header="0.3" footer="0.3"/>
  <pageSetup paperSize="9" scale="61" orientation="landscape" r:id="rId1"/>
  <headerFooter>
    <oddHeader>&amp;C&amp;"Times New Roman,Félkövér"&amp;18Gyermeknap Kupa 2019
Felsőfokú A60-A70-A80 kategória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Q12"/>
  <sheetViews>
    <sheetView topLeftCell="A10" zoomScaleNormal="100" workbookViewId="0">
      <selection activeCell="D30" sqref="D30"/>
    </sheetView>
  </sheetViews>
  <sheetFormatPr defaultRowHeight="12.75"/>
  <cols>
    <col min="1" max="1" width="10.42578125" customWidth="1"/>
    <col min="2" max="2" width="24.7109375" customWidth="1"/>
    <col min="3" max="3" width="26.42578125" customWidth="1"/>
    <col min="4" max="4" width="3.7109375" bestFit="1" customWidth="1"/>
    <col min="5" max="5" width="11.28515625" customWidth="1"/>
    <col min="6" max="6" width="4" bestFit="1" customWidth="1"/>
    <col min="7" max="7" width="3.5703125" customWidth="1"/>
    <col min="8" max="8" width="3.7109375" bestFit="1" customWidth="1"/>
    <col min="9" max="9" width="3.5703125" customWidth="1"/>
    <col min="10" max="12" width="4" bestFit="1" customWidth="1"/>
    <col min="13" max="13" width="3.7109375" bestFit="1" customWidth="1"/>
    <col min="14" max="14" width="4" bestFit="1" customWidth="1"/>
    <col min="15" max="15" width="3.7109375" bestFit="1" customWidth="1"/>
    <col min="16" max="16" width="4.7109375" customWidth="1"/>
    <col min="17" max="17" width="4" bestFit="1" customWidth="1"/>
    <col min="18" max="18" width="5.85546875" customWidth="1"/>
    <col min="19" max="19" width="8.7109375" customWidth="1"/>
    <col min="20" max="22" width="4" bestFit="1" customWidth="1"/>
    <col min="23" max="23" width="4.140625" bestFit="1" customWidth="1"/>
    <col min="24" max="24" width="3.7109375" bestFit="1" customWidth="1"/>
    <col min="25" max="25" width="4" bestFit="1" customWidth="1"/>
    <col min="26" max="26" width="3.7109375" bestFit="1" customWidth="1"/>
    <col min="27" max="28" width="3.5703125" customWidth="1"/>
    <col min="29" max="29" width="4.85546875" customWidth="1"/>
    <col min="30" max="33" width="3.5703125" customWidth="1"/>
    <col min="34" max="34" width="5.28515625" bestFit="1" customWidth="1"/>
    <col min="35" max="35" width="3.7109375" bestFit="1" customWidth="1"/>
    <col min="36" max="37" width="5.140625" bestFit="1" customWidth="1"/>
    <col min="38" max="38" width="4.5703125" bestFit="1" customWidth="1"/>
    <col min="39" max="39" width="5.85546875" customWidth="1"/>
    <col min="40" max="40" width="3.42578125" customWidth="1"/>
    <col min="41" max="41" width="7.85546875" customWidth="1"/>
    <col min="42" max="42" width="9.28515625" bestFit="1" customWidth="1"/>
  </cols>
  <sheetData>
    <row r="1" spans="1:43" ht="29.25" customHeight="1" thickBot="1">
      <c r="A1" s="177" t="s">
        <v>168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9"/>
      <c r="AO1" s="99"/>
      <c r="AP1" s="100"/>
    </row>
    <row r="2" spans="1:43" ht="120.75" customHeight="1" thickBot="1">
      <c r="A2" s="2" t="s">
        <v>0</v>
      </c>
      <c r="B2" s="3" t="s">
        <v>1</v>
      </c>
      <c r="C2" s="3" t="s">
        <v>4</v>
      </c>
      <c r="D2" s="4" t="s">
        <v>169</v>
      </c>
      <c r="E2" s="4" t="s">
        <v>170</v>
      </c>
      <c r="F2" s="4" t="s">
        <v>171</v>
      </c>
      <c r="G2" s="4" t="s">
        <v>172</v>
      </c>
      <c r="H2" s="4" t="s">
        <v>173</v>
      </c>
      <c r="I2" s="4" t="s">
        <v>174</v>
      </c>
      <c r="J2" s="4" t="s">
        <v>175</v>
      </c>
      <c r="K2" s="4" t="s">
        <v>109</v>
      </c>
      <c r="L2" s="4" t="s">
        <v>110</v>
      </c>
      <c r="M2" s="4" t="s">
        <v>111</v>
      </c>
      <c r="N2" s="4" t="s">
        <v>112</v>
      </c>
      <c r="O2" s="4" t="s">
        <v>113</v>
      </c>
      <c r="P2" s="4" t="s">
        <v>114</v>
      </c>
      <c r="Q2" s="4" t="s">
        <v>176</v>
      </c>
      <c r="R2" s="4" t="s">
        <v>117</v>
      </c>
      <c r="S2" s="4" t="s">
        <v>118</v>
      </c>
      <c r="T2" s="4" t="s">
        <v>177</v>
      </c>
      <c r="U2" s="4" t="s">
        <v>121</v>
      </c>
      <c r="V2" s="4" t="s">
        <v>122</v>
      </c>
      <c r="W2" s="4" t="s">
        <v>178</v>
      </c>
      <c r="X2" s="4" t="s">
        <v>124</v>
      </c>
      <c r="Y2" s="4" t="s">
        <v>125</v>
      </c>
      <c r="Z2" s="4" t="s">
        <v>126</v>
      </c>
      <c r="AA2" s="4" t="s">
        <v>127</v>
      </c>
      <c r="AB2" s="4" t="s">
        <v>128</v>
      </c>
      <c r="AC2" s="4" t="s">
        <v>129</v>
      </c>
      <c r="AD2" s="4" t="s">
        <v>131</v>
      </c>
      <c r="AE2" s="4" t="s">
        <v>179</v>
      </c>
      <c r="AF2" s="4" t="s">
        <v>180</v>
      </c>
      <c r="AG2" s="4" t="s">
        <v>181</v>
      </c>
      <c r="AH2" s="4" t="s">
        <v>182</v>
      </c>
      <c r="AI2" s="4" t="s">
        <v>183</v>
      </c>
      <c r="AJ2" s="4" t="s">
        <v>26</v>
      </c>
      <c r="AK2" s="127" t="s">
        <v>2</v>
      </c>
      <c r="AL2" s="127" t="s">
        <v>3</v>
      </c>
      <c r="AM2" s="112" t="s">
        <v>5</v>
      </c>
      <c r="AO2" s="163" t="s">
        <v>166</v>
      </c>
      <c r="AP2" s="164" t="s">
        <v>167</v>
      </c>
    </row>
    <row r="3" spans="1:43" ht="33.75" customHeight="1" thickBot="1">
      <c r="A3" s="93"/>
      <c r="B3" s="89"/>
      <c r="C3" s="89"/>
      <c r="D3" s="94"/>
      <c r="E3" s="94" t="s">
        <v>144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 t="s">
        <v>115</v>
      </c>
      <c r="Q3" s="96"/>
      <c r="R3" s="94"/>
      <c r="S3" s="94" t="s">
        <v>119</v>
      </c>
      <c r="T3" s="94"/>
      <c r="U3" s="97"/>
      <c r="V3" s="94"/>
      <c r="W3" s="94"/>
      <c r="X3" s="94"/>
      <c r="Y3" s="94"/>
      <c r="Z3" s="94"/>
      <c r="AA3" s="94"/>
      <c r="AB3" s="94"/>
      <c r="AC3" s="94" t="s">
        <v>130</v>
      </c>
      <c r="AD3" s="94"/>
      <c r="AE3" s="94"/>
      <c r="AF3" s="94"/>
      <c r="AG3" s="94"/>
      <c r="AH3" s="94" t="s">
        <v>135</v>
      </c>
      <c r="AI3" s="94"/>
      <c r="AJ3" s="94" t="s">
        <v>137</v>
      </c>
      <c r="AK3" s="95"/>
      <c r="AL3" s="118"/>
      <c r="AM3" s="113"/>
      <c r="AO3" s="165"/>
      <c r="AP3" s="166"/>
    </row>
    <row r="4" spans="1:43" ht="48.75" customHeight="1">
      <c r="A4" s="81" t="s">
        <v>6</v>
      </c>
      <c r="B4" s="82" t="s">
        <v>184</v>
      </c>
      <c r="C4" s="82" t="s">
        <v>185</v>
      </c>
      <c r="D4" s="83">
        <v>0</v>
      </c>
      <c r="E4" s="84">
        <v>0</v>
      </c>
      <c r="F4" s="84">
        <v>60</v>
      </c>
      <c r="G4" s="84">
        <v>0</v>
      </c>
      <c r="H4" s="84">
        <v>0</v>
      </c>
      <c r="I4" s="84">
        <v>60</v>
      </c>
      <c r="J4" s="84">
        <v>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128">
        <v>0</v>
      </c>
      <c r="Q4" s="84">
        <v>0</v>
      </c>
      <c r="R4" s="84">
        <v>0</v>
      </c>
      <c r="S4" s="84">
        <v>20</v>
      </c>
      <c r="T4" s="84">
        <v>60</v>
      </c>
      <c r="U4" s="84">
        <v>0</v>
      </c>
      <c r="V4" s="84">
        <v>0</v>
      </c>
      <c r="W4" s="84">
        <v>0</v>
      </c>
      <c r="X4" s="84">
        <v>0</v>
      </c>
      <c r="Y4" s="84">
        <v>0</v>
      </c>
      <c r="Z4" s="84">
        <v>0</v>
      </c>
      <c r="AA4" s="84">
        <v>0</v>
      </c>
      <c r="AB4" s="84">
        <v>0</v>
      </c>
      <c r="AC4" s="128">
        <v>0</v>
      </c>
      <c r="AD4" s="84">
        <v>0</v>
      </c>
      <c r="AE4" s="84">
        <v>60</v>
      </c>
      <c r="AF4" s="84">
        <v>0</v>
      </c>
      <c r="AG4" s="84">
        <v>0</v>
      </c>
      <c r="AH4" s="84">
        <v>0</v>
      </c>
      <c r="AI4" s="84">
        <v>0</v>
      </c>
      <c r="AJ4" s="128">
        <v>0</v>
      </c>
      <c r="AK4" s="119">
        <f t="shared" ref="AK4:AK9" si="0">SUM(D4:O4)+SUM(Q4:AB4)+SUM(AD4:AI4)</f>
        <v>260</v>
      </c>
      <c r="AL4" s="120">
        <f t="shared" ref="AL4:AL9" si="1">P4+AC4+AJ4</f>
        <v>0</v>
      </c>
      <c r="AM4" s="114">
        <f>AK4+AL4</f>
        <v>260</v>
      </c>
      <c r="AO4" s="167">
        <v>101.4</v>
      </c>
      <c r="AP4" s="162">
        <v>101.4</v>
      </c>
    </row>
    <row r="5" spans="1:43" ht="28.5">
      <c r="A5" s="61" t="s">
        <v>7</v>
      </c>
      <c r="B5" s="62" t="s">
        <v>186</v>
      </c>
      <c r="C5" s="62" t="s">
        <v>187</v>
      </c>
      <c r="D5" s="59">
        <v>0</v>
      </c>
      <c r="E5" s="60">
        <v>0</v>
      </c>
      <c r="F5" s="60">
        <v>60</v>
      </c>
      <c r="G5" s="60">
        <v>10</v>
      </c>
      <c r="H5" s="60">
        <v>0</v>
      </c>
      <c r="I5" s="60">
        <v>60</v>
      </c>
      <c r="J5" s="60">
        <v>60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8">
        <v>0</v>
      </c>
      <c r="Q5" s="60">
        <v>0</v>
      </c>
      <c r="R5" s="60">
        <v>60</v>
      </c>
      <c r="S5" s="60">
        <v>20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8">
        <v>20</v>
      </c>
      <c r="AD5" s="60">
        <v>0</v>
      </c>
      <c r="AE5" s="60">
        <v>60</v>
      </c>
      <c r="AF5" s="60">
        <v>0</v>
      </c>
      <c r="AG5" s="60">
        <v>0</v>
      </c>
      <c r="AH5" s="60">
        <v>0</v>
      </c>
      <c r="AI5" s="60">
        <v>0</v>
      </c>
      <c r="AJ5" s="68">
        <v>0</v>
      </c>
      <c r="AK5" s="121">
        <f t="shared" si="0"/>
        <v>330</v>
      </c>
      <c r="AL5" s="122">
        <f t="shared" si="1"/>
        <v>20</v>
      </c>
      <c r="AM5" s="115">
        <f t="shared" ref="AM5:AM9" si="2">AK5+AL5</f>
        <v>350</v>
      </c>
      <c r="AO5" s="133">
        <v>100.05</v>
      </c>
      <c r="AP5" s="132">
        <v>100.05</v>
      </c>
      <c r="AQ5" s="98"/>
    </row>
    <row r="6" spans="1:43" ht="15.75">
      <c r="A6" s="61" t="s">
        <v>9</v>
      </c>
      <c r="B6" s="62" t="s">
        <v>188</v>
      </c>
      <c r="C6" s="63" t="s">
        <v>189</v>
      </c>
      <c r="D6" s="59">
        <v>0</v>
      </c>
      <c r="E6" s="60">
        <v>0</v>
      </c>
      <c r="F6" s="60">
        <v>0</v>
      </c>
      <c r="G6" s="60">
        <v>40</v>
      </c>
      <c r="H6" s="60">
        <v>0</v>
      </c>
      <c r="I6" s="60">
        <v>60</v>
      </c>
      <c r="J6" s="60">
        <v>60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8">
        <v>0</v>
      </c>
      <c r="Q6" s="60">
        <v>0</v>
      </c>
      <c r="R6" s="60">
        <v>0</v>
      </c>
      <c r="S6" s="60">
        <v>20</v>
      </c>
      <c r="T6" s="60">
        <v>60</v>
      </c>
      <c r="U6" s="60">
        <v>0</v>
      </c>
      <c r="V6" s="60">
        <v>0</v>
      </c>
      <c r="W6" s="60">
        <v>0</v>
      </c>
      <c r="X6" s="60">
        <v>0</v>
      </c>
      <c r="Y6" s="60">
        <v>60</v>
      </c>
      <c r="Z6" s="60">
        <v>0</v>
      </c>
      <c r="AA6" s="60">
        <v>0</v>
      </c>
      <c r="AB6" s="60">
        <v>0</v>
      </c>
      <c r="AC6" s="68">
        <v>0</v>
      </c>
      <c r="AD6" s="60">
        <v>0</v>
      </c>
      <c r="AE6" s="60">
        <v>60</v>
      </c>
      <c r="AF6" s="60">
        <v>0</v>
      </c>
      <c r="AG6" s="60">
        <v>0</v>
      </c>
      <c r="AH6" s="60">
        <v>0</v>
      </c>
      <c r="AI6" s="60">
        <v>0</v>
      </c>
      <c r="AJ6" s="68">
        <v>0</v>
      </c>
      <c r="AK6" s="121">
        <f t="shared" si="0"/>
        <v>360</v>
      </c>
      <c r="AL6" s="122">
        <f t="shared" si="1"/>
        <v>0</v>
      </c>
      <c r="AM6" s="115">
        <f t="shared" si="2"/>
        <v>360</v>
      </c>
      <c r="AO6" s="131">
        <v>98.7</v>
      </c>
      <c r="AP6" s="136">
        <v>98.7</v>
      </c>
    </row>
    <row r="7" spans="1:43" ht="15.75">
      <c r="A7" s="49">
        <v>4</v>
      </c>
      <c r="B7" s="64" t="s">
        <v>194</v>
      </c>
      <c r="C7" s="65" t="s">
        <v>195</v>
      </c>
      <c r="D7" s="59">
        <v>0</v>
      </c>
      <c r="E7" s="60">
        <v>0</v>
      </c>
      <c r="F7" s="60">
        <v>0</v>
      </c>
      <c r="G7" s="60">
        <v>0</v>
      </c>
      <c r="H7" s="60">
        <v>0</v>
      </c>
      <c r="I7" s="60">
        <v>60</v>
      </c>
      <c r="J7" s="60">
        <v>0</v>
      </c>
      <c r="K7" s="60">
        <v>0</v>
      </c>
      <c r="L7" s="60">
        <v>60</v>
      </c>
      <c r="M7" s="60">
        <v>0</v>
      </c>
      <c r="N7" s="60">
        <v>0</v>
      </c>
      <c r="O7" s="60">
        <v>0</v>
      </c>
      <c r="P7" s="68">
        <v>0</v>
      </c>
      <c r="Q7" s="60">
        <v>0</v>
      </c>
      <c r="R7" s="60">
        <v>0</v>
      </c>
      <c r="S7" s="60">
        <v>20</v>
      </c>
      <c r="T7" s="60">
        <v>0</v>
      </c>
      <c r="U7" s="60">
        <v>60</v>
      </c>
      <c r="V7" s="60">
        <v>0</v>
      </c>
      <c r="W7" s="60">
        <v>0</v>
      </c>
      <c r="X7" s="60">
        <v>0</v>
      </c>
      <c r="Y7" s="60">
        <v>60</v>
      </c>
      <c r="Z7" s="60">
        <v>0</v>
      </c>
      <c r="AA7" s="60">
        <v>0</v>
      </c>
      <c r="AB7" s="60">
        <v>0</v>
      </c>
      <c r="AC7" s="68">
        <v>0</v>
      </c>
      <c r="AD7" s="60">
        <v>60</v>
      </c>
      <c r="AE7" s="60">
        <v>60</v>
      </c>
      <c r="AF7" s="60">
        <v>0</v>
      </c>
      <c r="AG7" s="60">
        <v>0</v>
      </c>
      <c r="AH7" s="60">
        <v>0</v>
      </c>
      <c r="AI7" s="60">
        <v>0</v>
      </c>
      <c r="AJ7" s="68">
        <v>0</v>
      </c>
      <c r="AK7" s="121">
        <f t="shared" si="0"/>
        <v>380</v>
      </c>
      <c r="AL7" s="122">
        <f t="shared" si="1"/>
        <v>0</v>
      </c>
      <c r="AM7" s="115">
        <f t="shared" si="2"/>
        <v>380</v>
      </c>
      <c r="AO7" s="131" t="s">
        <v>242</v>
      </c>
      <c r="AP7" s="136" t="s">
        <v>242</v>
      </c>
    </row>
    <row r="8" spans="1:43" ht="19.5" customHeight="1">
      <c r="A8" s="49">
        <v>5</v>
      </c>
      <c r="B8" s="64" t="s">
        <v>190</v>
      </c>
      <c r="C8" s="92" t="s">
        <v>191</v>
      </c>
      <c r="D8" s="59">
        <v>0</v>
      </c>
      <c r="E8" s="60">
        <v>0</v>
      </c>
      <c r="F8" s="60">
        <v>0</v>
      </c>
      <c r="G8" s="60">
        <v>20</v>
      </c>
      <c r="H8" s="60">
        <v>0</v>
      </c>
      <c r="I8" s="60">
        <v>60</v>
      </c>
      <c r="J8" s="60">
        <v>0</v>
      </c>
      <c r="K8" s="60">
        <v>60</v>
      </c>
      <c r="L8" s="60">
        <v>60</v>
      </c>
      <c r="M8" s="60">
        <v>0</v>
      </c>
      <c r="N8" s="60">
        <v>0</v>
      </c>
      <c r="O8" s="60">
        <v>0</v>
      </c>
      <c r="P8" s="68">
        <v>0</v>
      </c>
      <c r="Q8" s="60">
        <v>0</v>
      </c>
      <c r="R8" s="60">
        <v>0</v>
      </c>
      <c r="S8" s="60">
        <v>20</v>
      </c>
      <c r="T8" s="60">
        <v>60</v>
      </c>
      <c r="U8" s="60">
        <v>0</v>
      </c>
      <c r="V8" s="60">
        <v>60</v>
      </c>
      <c r="W8" s="60">
        <v>0</v>
      </c>
      <c r="X8" s="60">
        <v>0</v>
      </c>
      <c r="Y8" s="60">
        <v>60</v>
      </c>
      <c r="Z8" s="60">
        <v>0</v>
      </c>
      <c r="AA8" s="60">
        <v>0</v>
      </c>
      <c r="AB8" s="60">
        <v>0</v>
      </c>
      <c r="AC8" s="68">
        <v>0</v>
      </c>
      <c r="AD8" s="60">
        <v>0</v>
      </c>
      <c r="AE8" s="60">
        <v>60</v>
      </c>
      <c r="AF8" s="60">
        <v>0</v>
      </c>
      <c r="AG8" s="60">
        <v>0</v>
      </c>
      <c r="AH8" s="60">
        <v>20</v>
      </c>
      <c r="AI8" s="60">
        <v>0</v>
      </c>
      <c r="AJ8" s="68">
        <v>0</v>
      </c>
      <c r="AK8" s="121">
        <f t="shared" si="0"/>
        <v>480</v>
      </c>
      <c r="AL8" s="122">
        <f t="shared" si="1"/>
        <v>0</v>
      </c>
      <c r="AM8" s="115">
        <f t="shared" si="2"/>
        <v>480</v>
      </c>
      <c r="AO8" s="133">
        <v>97.35</v>
      </c>
      <c r="AP8" s="132">
        <v>97.35</v>
      </c>
    </row>
    <row r="9" spans="1:43" ht="30.75" thickBot="1">
      <c r="A9" s="137">
        <v>6</v>
      </c>
      <c r="B9" s="76" t="s">
        <v>192</v>
      </c>
      <c r="C9" s="77" t="s">
        <v>193</v>
      </c>
      <c r="D9" s="78">
        <v>0</v>
      </c>
      <c r="E9" s="91">
        <v>0</v>
      </c>
      <c r="F9" s="91">
        <v>0</v>
      </c>
      <c r="G9" s="91">
        <v>10</v>
      </c>
      <c r="H9" s="91">
        <v>0</v>
      </c>
      <c r="I9" s="91">
        <v>60</v>
      </c>
      <c r="J9" s="91">
        <v>0</v>
      </c>
      <c r="K9" s="91">
        <v>0</v>
      </c>
      <c r="L9" s="91">
        <v>60</v>
      </c>
      <c r="M9" s="91">
        <v>0</v>
      </c>
      <c r="N9" s="91">
        <v>60</v>
      </c>
      <c r="O9" s="91">
        <v>0</v>
      </c>
      <c r="P9" s="130">
        <v>0</v>
      </c>
      <c r="Q9" s="91">
        <v>60</v>
      </c>
      <c r="R9" s="91">
        <v>60</v>
      </c>
      <c r="S9" s="91">
        <v>20</v>
      </c>
      <c r="T9" s="91">
        <v>60</v>
      </c>
      <c r="U9" s="91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130">
        <v>10</v>
      </c>
      <c r="AD9" s="91">
        <v>0</v>
      </c>
      <c r="AE9" s="91">
        <v>60</v>
      </c>
      <c r="AF9" s="91">
        <v>60</v>
      </c>
      <c r="AG9" s="91">
        <v>60</v>
      </c>
      <c r="AH9" s="91">
        <v>0</v>
      </c>
      <c r="AI9" s="91">
        <v>0</v>
      </c>
      <c r="AJ9" s="130">
        <v>0</v>
      </c>
      <c r="AK9" s="125">
        <f t="shared" si="0"/>
        <v>570</v>
      </c>
      <c r="AL9" s="126">
        <f t="shared" si="1"/>
        <v>10</v>
      </c>
      <c r="AM9" s="117">
        <f t="shared" si="2"/>
        <v>580</v>
      </c>
      <c r="AO9" s="138">
        <v>96</v>
      </c>
      <c r="AP9" s="139">
        <v>96</v>
      </c>
    </row>
    <row r="10" spans="1:43" ht="15.75">
      <c r="A10" s="72"/>
      <c r="B10" s="73"/>
      <c r="C10" s="73"/>
      <c r="D10" s="74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5"/>
      <c r="AL10" s="75"/>
      <c r="AM10" s="75"/>
      <c r="AN10" s="80"/>
      <c r="AO10" s="23"/>
    </row>
    <row r="11" spans="1:43" ht="15.75">
      <c r="A11" s="28"/>
      <c r="B11" s="73"/>
      <c r="C11" s="73"/>
      <c r="D11" s="74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5"/>
      <c r="AL11" s="75"/>
      <c r="AM11" s="75"/>
      <c r="AN11" s="80"/>
      <c r="AO11" s="23"/>
    </row>
    <row r="12" spans="1:4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23"/>
    </row>
  </sheetData>
  <mergeCells count="1">
    <mergeCell ref="A1:AM1"/>
  </mergeCells>
  <pageMargins left="0.7" right="0.7" top="0.75" bottom="0.75" header="0.3" footer="0.3"/>
  <pageSetup scale="51" orientation="landscape" horizontalDpi="4294967294" verticalDpi="0" r:id="rId1"/>
  <headerFooter>
    <oddHeader>&amp;C&amp;"Times New Roman,Félkövér"&amp;18Gyermeknap Kupa 2019
Középfokú A kategória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28"/>
  <sheetViews>
    <sheetView tabSelected="1" topLeftCell="A2" zoomScale="90" zoomScaleNormal="90" workbookViewId="0">
      <selection activeCell="AT18" sqref="AT18"/>
    </sheetView>
  </sheetViews>
  <sheetFormatPr defaultRowHeight="12.75"/>
  <cols>
    <col min="1" max="1" width="10.42578125" customWidth="1"/>
    <col min="2" max="2" width="24.7109375" customWidth="1"/>
    <col min="3" max="3" width="26.42578125" customWidth="1"/>
    <col min="4" max="4" width="3.85546875" bestFit="1" customWidth="1"/>
    <col min="5" max="5" width="11.28515625" customWidth="1"/>
    <col min="6" max="6" width="4.140625" bestFit="1" customWidth="1"/>
    <col min="7" max="7" width="3.5703125" customWidth="1"/>
    <col min="8" max="8" width="3.85546875" bestFit="1" customWidth="1"/>
    <col min="9" max="9" width="3.5703125" customWidth="1"/>
    <col min="10" max="15" width="4.140625" bestFit="1" customWidth="1"/>
    <col min="16" max="16" width="4.7109375" customWidth="1"/>
    <col min="17" max="17" width="4.140625" bestFit="1" customWidth="1"/>
    <col min="18" max="18" width="5.85546875" customWidth="1"/>
    <col min="19" max="19" width="8.7109375" customWidth="1"/>
    <col min="20" max="20" width="4.140625" bestFit="1" customWidth="1"/>
    <col min="21" max="21" width="4" bestFit="1" customWidth="1"/>
    <col min="22" max="22" width="3.85546875" bestFit="1" customWidth="1"/>
    <col min="23" max="23" width="4.28515625" bestFit="1" customWidth="1"/>
    <col min="24" max="25" width="4.140625" bestFit="1" customWidth="1"/>
    <col min="26" max="26" width="3.85546875" bestFit="1" customWidth="1"/>
    <col min="27" max="28" width="3.5703125" customWidth="1"/>
    <col min="29" max="29" width="4.85546875" customWidth="1"/>
    <col min="30" max="33" width="3.5703125" customWidth="1"/>
    <col min="34" max="34" width="5.42578125" bestFit="1" customWidth="1"/>
    <col min="35" max="35" width="4.140625" bestFit="1" customWidth="1"/>
    <col min="36" max="38" width="5.28515625" bestFit="1" customWidth="1"/>
    <col min="39" max="39" width="5.85546875" customWidth="1"/>
    <col min="40" max="40" width="3.42578125" customWidth="1"/>
    <col min="41" max="41" width="7.85546875" customWidth="1"/>
    <col min="42" max="42" width="9.42578125" bestFit="1" customWidth="1"/>
  </cols>
  <sheetData>
    <row r="1" spans="1:43" ht="32.25" customHeight="1" thickBot="1">
      <c r="A1" s="177" t="s">
        <v>226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9"/>
      <c r="AO1" s="148"/>
      <c r="AP1" s="149"/>
    </row>
    <row r="2" spans="1:43" ht="120.75" customHeight="1" thickBot="1">
      <c r="A2" s="2" t="s">
        <v>0</v>
      </c>
      <c r="B2" s="3" t="s">
        <v>1</v>
      </c>
      <c r="C2" s="3" t="s">
        <v>4</v>
      </c>
      <c r="D2" s="4" t="s">
        <v>169</v>
      </c>
      <c r="E2" s="4" t="s">
        <v>170</v>
      </c>
      <c r="F2" s="4" t="s">
        <v>171</v>
      </c>
      <c r="G2" s="4" t="s">
        <v>172</v>
      </c>
      <c r="H2" s="4" t="s">
        <v>173</v>
      </c>
      <c r="I2" s="4" t="s">
        <v>174</v>
      </c>
      <c r="J2" s="4" t="s">
        <v>175</v>
      </c>
      <c r="K2" s="4" t="s">
        <v>109</v>
      </c>
      <c r="L2" s="4" t="s">
        <v>110</v>
      </c>
      <c r="M2" s="4" t="s">
        <v>111</v>
      </c>
      <c r="N2" s="4" t="s">
        <v>112</v>
      </c>
      <c r="O2" s="4" t="s">
        <v>113</v>
      </c>
      <c r="P2" s="4" t="s">
        <v>114</v>
      </c>
      <c r="Q2" s="4" t="s">
        <v>176</v>
      </c>
      <c r="R2" s="4" t="s">
        <v>117</v>
      </c>
      <c r="S2" s="4" t="s">
        <v>118</v>
      </c>
      <c r="T2" s="4" t="s">
        <v>177</v>
      </c>
      <c r="U2" s="4" t="s">
        <v>121</v>
      </c>
      <c r="V2" s="4" t="s">
        <v>122</v>
      </c>
      <c r="W2" s="4" t="s">
        <v>178</v>
      </c>
      <c r="X2" s="4" t="s">
        <v>124</v>
      </c>
      <c r="Y2" s="4" t="s">
        <v>125</v>
      </c>
      <c r="Z2" s="4" t="s">
        <v>126</v>
      </c>
      <c r="AA2" s="4" t="s">
        <v>127</v>
      </c>
      <c r="AB2" s="4" t="s">
        <v>128</v>
      </c>
      <c r="AC2" s="4" t="s">
        <v>129</v>
      </c>
      <c r="AD2" s="4" t="s">
        <v>131</v>
      </c>
      <c r="AE2" s="4" t="s">
        <v>179</v>
      </c>
      <c r="AF2" s="4" t="s">
        <v>180</v>
      </c>
      <c r="AG2" s="4" t="s">
        <v>181</v>
      </c>
      <c r="AH2" s="4" t="s">
        <v>182</v>
      </c>
      <c r="AI2" s="4" t="s">
        <v>183</v>
      </c>
      <c r="AJ2" s="4" t="s">
        <v>26</v>
      </c>
      <c r="AK2" s="127" t="s">
        <v>2</v>
      </c>
      <c r="AL2" s="127" t="s">
        <v>3</v>
      </c>
      <c r="AM2" s="112" t="s">
        <v>5</v>
      </c>
      <c r="AO2" s="150" t="s">
        <v>166</v>
      </c>
      <c r="AP2" s="151" t="s">
        <v>167</v>
      </c>
    </row>
    <row r="3" spans="1:43" ht="33.75" customHeight="1" thickBot="1">
      <c r="A3" s="7"/>
      <c r="B3" s="8"/>
      <c r="C3" s="8"/>
      <c r="D3" s="30"/>
      <c r="E3" s="30" t="s">
        <v>144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 t="s">
        <v>115</v>
      </c>
      <c r="Q3" s="32"/>
      <c r="R3" s="30"/>
      <c r="S3" s="30" t="s">
        <v>119</v>
      </c>
      <c r="T3" s="30"/>
      <c r="U3" s="157"/>
      <c r="V3" s="30"/>
      <c r="W3" s="30"/>
      <c r="X3" s="30"/>
      <c r="Y3" s="30"/>
      <c r="Z3" s="30"/>
      <c r="AA3" s="30"/>
      <c r="AB3" s="30"/>
      <c r="AC3" s="30" t="s">
        <v>130</v>
      </c>
      <c r="AD3" s="30"/>
      <c r="AE3" s="30"/>
      <c r="AF3" s="30"/>
      <c r="AG3" s="30"/>
      <c r="AH3" s="30" t="s">
        <v>135</v>
      </c>
      <c r="AI3" s="30"/>
      <c r="AJ3" s="30" t="s">
        <v>137</v>
      </c>
      <c r="AK3" s="31"/>
      <c r="AL3" s="158"/>
      <c r="AM3" s="159"/>
      <c r="AO3" s="152"/>
      <c r="AP3" s="153"/>
    </row>
    <row r="4" spans="1:43" ht="28.5">
      <c r="A4" s="101" t="s">
        <v>6</v>
      </c>
      <c r="B4" s="102" t="s">
        <v>205</v>
      </c>
      <c r="C4" s="102" t="s">
        <v>206</v>
      </c>
      <c r="D4" s="83">
        <v>0</v>
      </c>
      <c r="E4" s="84">
        <v>0</v>
      </c>
      <c r="F4" s="84">
        <v>0</v>
      </c>
      <c r="G4" s="84">
        <v>0</v>
      </c>
      <c r="H4" s="84">
        <v>0</v>
      </c>
      <c r="I4" s="84">
        <v>60</v>
      </c>
      <c r="J4" s="84">
        <v>60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128">
        <v>0</v>
      </c>
      <c r="Q4" s="84">
        <v>0</v>
      </c>
      <c r="R4" s="84">
        <v>0</v>
      </c>
      <c r="S4" s="84">
        <v>0</v>
      </c>
      <c r="T4" s="84">
        <v>0</v>
      </c>
      <c r="U4" s="84">
        <v>0</v>
      </c>
      <c r="V4" s="84">
        <v>0</v>
      </c>
      <c r="W4" s="84">
        <v>0</v>
      </c>
      <c r="X4" s="84">
        <v>0</v>
      </c>
      <c r="Y4" s="84">
        <v>0</v>
      </c>
      <c r="Z4" s="84">
        <v>0</v>
      </c>
      <c r="AA4" s="84">
        <v>0</v>
      </c>
      <c r="AB4" s="84">
        <v>0</v>
      </c>
      <c r="AC4" s="128">
        <v>0</v>
      </c>
      <c r="AD4" s="84">
        <v>0</v>
      </c>
      <c r="AE4" s="84">
        <v>60</v>
      </c>
      <c r="AF4" s="84">
        <v>0</v>
      </c>
      <c r="AG4" s="84">
        <v>0</v>
      </c>
      <c r="AH4" s="84">
        <v>0</v>
      </c>
      <c r="AI4" s="84">
        <v>0</v>
      </c>
      <c r="AJ4" s="128">
        <v>0</v>
      </c>
      <c r="AK4" s="119">
        <f>SUM(D4:O4)+SUM(Q4:AB4)+SUM(AD4:AI4)</f>
        <v>180</v>
      </c>
      <c r="AL4" s="120">
        <f>P4+AC4+AJ4</f>
        <v>0</v>
      </c>
      <c r="AM4" s="114">
        <f>AK4+AL4</f>
        <v>180</v>
      </c>
      <c r="AO4" s="161">
        <v>104.55</v>
      </c>
      <c r="AP4" s="162">
        <v>104.9</v>
      </c>
    </row>
    <row r="5" spans="1:43" ht="28.5">
      <c r="A5" s="103" t="s">
        <v>7</v>
      </c>
      <c r="B5" s="104" t="s">
        <v>207</v>
      </c>
      <c r="C5" s="104" t="s">
        <v>208</v>
      </c>
      <c r="D5" s="59">
        <v>0</v>
      </c>
      <c r="E5" s="60">
        <v>0</v>
      </c>
      <c r="F5" s="60">
        <v>60</v>
      </c>
      <c r="G5" s="60">
        <v>10</v>
      </c>
      <c r="H5" s="60">
        <v>0</v>
      </c>
      <c r="I5" s="60">
        <v>60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8">
        <v>0</v>
      </c>
      <c r="Q5" s="60">
        <v>60</v>
      </c>
      <c r="R5" s="60">
        <v>0</v>
      </c>
      <c r="S5" s="60">
        <v>20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8">
        <v>0</v>
      </c>
      <c r="AD5" s="60">
        <v>0</v>
      </c>
      <c r="AE5" s="60">
        <v>60</v>
      </c>
      <c r="AF5" s="60">
        <v>0</v>
      </c>
      <c r="AG5" s="60">
        <v>0</v>
      </c>
      <c r="AH5" s="60">
        <v>0</v>
      </c>
      <c r="AI5" s="60">
        <v>0</v>
      </c>
      <c r="AJ5" s="68">
        <v>0</v>
      </c>
      <c r="AK5" s="121">
        <f>SUM(D5:O5)+SUM(Q5:AB5)+SUM(AD5:AI5)</f>
        <v>270</v>
      </c>
      <c r="AL5" s="122">
        <f>P5+AC5+AJ5</f>
        <v>0</v>
      </c>
      <c r="AM5" s="115">
        <f t="shared" ref="AM5:AM7" si="0">AK5+AL5</f>
        <v>270</v>
      </c>
      <c r="AO5" s="147" t="s">
        <v>242</v>
      </c>
      <c r="AP5" s="132">
        <v>103.55</v>
      </c>
      <c r="AQ5" s="98"/>
    </row>
    <row r="6" spans="1:43" ht="15.75">
      <c r="A6" s="103" t="s">
        <v>9</v>
      </c>
      <c r="B6" s="104" t="s">
        <v>209</v>
      </c>
      <c r="C6" s="105" t="s">
        <v>210</v>
      </c>
      <c r="D6" s="59">
        <v>0</v>
      </c>
      <c r="E6" s="60">
        <v>0</v>
      </c>
      <c r="F6" s="60">
        <v>0</v>
      </c>
      <c r="G6" s="60">
        <v>30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8">
        <v>16</v>
      </c>
      <c r="Q6" s="60">
        <v>0</v>
      </c>
      <c r="R6" s="60">
        <v>60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8">
        <v>14</v>
      </c>
      <c r="AD6" s="60">
        <v>0</v>
      </c>
      <c r="AE6" s="60">
        <v>60</v>
      </c>
      <c r="AF6" s="60">
        <v>0</v>
      </c>
      <c r="AG6" s="60">
        <v>0</v>
      </c>
      <c r="AH6" s="60">
        <v>100</v>
      </c>
      <c r="AI6" s="60">
        <v>0</v>
      </c>
      <c r="AJ6" s="68">
        <v>0</v>
      </c>
      <c r="AK6" s="121">
        <f>SUM(D6:O6)+SUM(Q6:AB6)+SUM(AD6:AI6)</f>
        <v>250</v>
      </c>
      <c r="AL6" s="122">
        <f>P6+AC6+AJ6</f>
        <v>30</v>
      </c>
      <c r="AM6" s="115">
        <f t="shared" si="0"/>
        <v>280</v>
      </c>
      <c r="AO6" s="146">
        <v>103.2</v>
      </c>
      <c r="AP6" s="136">
        <v>102.2</v>
      </c>
    </row>
    <row r="7" spans="1:43" ht="20.25" customHeight="1">
      <c r="A7" s="106" t="s">
        <v>10</v>
      </c>
      <c r="B7" s="107" t="s">
        <v>211</v>
      </c>
      <c r="C7" s="168" t="s">
        <v>212</v>
      </c>
      <c r="D7" s="59">
        <v>0</v>
      </c>
      <c r="E7" s="60">
        <v>0</v>
      </c>
      <c r="F7" s="60">
        <v>0</v>
      </c>
      <c r="G7" s="60">
        <v>10</v>
      </c>
      <c r="H7" s="60">
        <v>0</v>
      </c>
      <c r="I7" s="60">
        <v>0</v>
      </c>
      <c r="J7" s="60">
        <v>0</v>
      </c>
      <c r="K7" s="60">
        <v>0</v>
      </c>
      <c r="L7" s="60">
        <v>60</v>
      </c>
      <c r="M7" s="60">
        <v>0</v>
      </c>
      <c r="N7" s="60">
        <v>60</v>
      </c>
      <c r="O7" s="60">
        <v>0</v>
      </c>
      <c r="P7" s="68">
        <v>38</v>
      </c>
      <c r="Q7" s="60">
        <v>0</v>
      </c>
      <c r="R7" s="60">
        <v>0</v>
      </c>
      <c r="S7" s="60">
        <v>20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8">
        <v>8</v>
      </c>
      <c r="AD7" s="60">
        <v>0</v>
      </c>
      <c r="AE7" s="60">
        <v>60</v>
      </c>
      <c r="AF7" s="60">
        <v>60</v>
      </c>
      <c r="AG7" s="60">
        <v>0</v>
      </c>
      <c r="AH7" s="60">
        <v>0</v>
      </c>
      <c r="AI7" s="60">
        <v>0</v>
      </c>
      <c r="AJ7" s="68">
        <v>0</v>
      </c>
      <c r="AK7" s="121">
        <f>SUM(D7:O7)+SUM(Q7:AB7)+SUM(AD7:AI7)</f>
        <v>270</v>
      </c>
      <c r="AL7" s="122">
        <f>P7+AC7+AJ7</f>
        <v>46</v>
      </c>
      <c r="AM7" s="115">
        <f t="shared" si="0"/>
        <v>316</v>
      </c>
      <c r="AO7" s="147">
        <v>101.85</v>
      </c>
      <c r="AP7" s="132">
        <v>100.85</v>
      </c>
    </row>
    <row r="8" spans="1:43" ht="45">
      <c r="A8" s="169" t="s">
        <v>12</v>
      </c>
      <c r="B8" s="170" t="s">
        <v>214</v>
      </c>
      <c r="C8" s="171" t="s">
        <v>215</v>
      </c>
      <c r="D8" s="141">
        <v>0</v>
      </c>
      <c r="E8" s="142">
        <v>0</v>
      </c>
      <c r="F8" s="142">
        <v>0</v>
      </c>
      <c r="G8" s="142">
        <v>30</v>
      </c>
      <c r="H8" s="142">
        <v>0</v>
      </c>
      <c r="I8" s="142">
        <v>60</v>
      </c>
      <c r="J8" s="142">
        <v>0</v>
      </c>
      <c r="K8" s="142">
        <v>0</v>
      </c>
      <c r="L8" s="142">
        <v>60</v>
      </c>
      <c r="M8" s="142">
        <v>60</v>
      </c>
      <c r="N8" s="142">
        <v>0</v>
      </c>
      <c r="O8" s="142">
        <v>0</v>
      </c>
      <c r="P8" s="143">
        <v>0</v>
      </c>
      <c r="Q8" s="142">
        <v>0</v>
      </c>
      <c r="R8" s="142">
        <v>60</v>
      </c>
      <c r="S8" s="142">
        <v>20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3">
        <v>0</v>
      </c>
      <c r="AD8" s="142">
        <v>0</v>
      </c>
      <c r="AE8" s="142">
        <v>60</v>
      </c>
      <c r="AF8" s="142">
        <v>0</v>
      </c>
      <c r="AG8" s="142">
        <v>0</v>
      </c>
      <c r="AH8" s="142">
        <v>0</v>
      </c>
      <c r="AI8" s="142">
        <v>0</v>
      </c>
      <c r="AJ8" s="143">
        <v>0</v>
      </c>
      <c r="AK8" s="144">
        <f>SUM(D8:O8)+SUM(Q8:AB8)+SUM(AD8:AI8)</f>
        <v>350</v>
      </c>
      <c r="AL8" s="145">
        <f>P8+AC8+AJ8</f>
        <v>0</v>
      </c>
      <c r="AM8" s="116">
        <f t="shared" ref="AM8" si="1">AK8+AL8</f>
        <v>350</v>
      </c>
      <c r="AO8" s="146">
        <v>100.5</v>
      </c>
      <c r="AP8" s="136">
        <v>99.5</v>
      </c>
    </row>
    <row r="9" spans="1:43" ht="30">
      <c r="A9" s="49" t="s">
        <v>13</v>
      </c>
      <c r="B9" s="71" t="s">
        <v>218</v>
      </c>
      <c r="C9" s="70" t="s">
        <v>219</v>
      </c>
      <c r="D9" s="141">
        <v>0</v>
      </c>
      <c r="E9" s="142">
        <v>0</v>
      </c>
      <c r="F9" s="142">
        <v>0</v>
      </c>
      <c r="G9" s="142">
        <v>0</v>
      </c>
      <c r="H9" s="142">
        <v>0</v>
      </c>
      <c r="I9" s="142">
        <v>60</v>
      </c>
      <c r="J9" s="142">
        <v>60</v>
      </c>
      <c r="K9" s="142">
        <v>0</v>
      </c>
      <c r="L9" s="142">
        <v>0</v>
      </c>
      <c r="M9" s="142">
        <v>0</v>
      </c>
      <c r="N9" s="142">
        <v>0</v>
      </c>
      <c r="O9" s="142">
        <v>60</v>
      </c>
      <c r="P9" s="143">
        <v>32</v>
      </c>
      <c r="Q9" s="142">
        <v>0</v>
      </c>
      <c r="R9" s="142">
        <v>60</v>
      </c>
      <c r="S9" s="142">
        <v>20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2">
        <v>0</v>
      </c>
      <c r="Z9" s="142">
        <v>0</v>
      </c>
      <c r="AA9" s="142">
        <v>0</v>
      </c>
      <c r="AB9" s="142">
        <v>0</v>
      </c>
      <c r="AC9" s="143">
        <v>54</v>
      </c>
      <c r="AD9" s="142">
        <v>0</v>
      </c>
      <c r="AE9" s="142">
        <v>60</v>
      </c>
      <c r="AF9" s="142">
        <v>0</v>
      </c>
      <c r="AG9" s="142">
        <v>0</v>
      </c>
      <c r="AH9" s="142">
        <v>0</v>
      </c>
      <c r="AI9" s="142">
        <v>0</v>
      </c>
      <c r="AJ9" s="143">
        <v>0</v>
      </c>
      <c r="AK9" s="144">
        <f t="shared" ref="AK9:AK22" si="2">SUM(D9:O9)+SUM(Q9:AB9)+SUM(AD9:AI9)</f>
        <v>320</v>
      </c>
      <c r="AL9" s="145">
        <f t="shared" ref="AL9:AL22" si="3">P9+AC9+AJ9</f>
        <v>86</v>
      </c>
      <c r="AM9" s="116">
        <f t="shared" ref="AM9:AM22" si="4">AK9+AL9</f>
        <v>406</v>
      </c>
      <c r="AN9" s="80"/>
      <c r="AO9" s="133" t="s">
        <v>242</v>
      </c>
      <c r="AP9" s="132" t="s">
        <v>242</v>
      </c>
    </row>
    <row r="10" spans="1:43" ht="30">
      <c r="A10" s="169" t="s">
        <v>21</v>
      </c>
      <c r="B10" s="110" t="s">
        <v>216</v>
      </c>
      <c r="C10" s="111" t="s">
        <v>217</v>
      </c>
      <c r="D10" s="141">
        <v>0</v>
      </c>
      <c r="E10" s="142">
        <v>0</v>
      </c>
      <c r="F10" s="142">
        <v>0</v>
      </c>
      <c r="G10" s="142">
        <v>30</v>
      </c>
      <c r="H10" s="142">
        <v>0</v>
      </c>
      <c r="I10" s="142">
        <v>60</v>
      </c>
      <c r="J10" s="142">
        <v>0</v>
      </c>
      <c r="K10" s="142">
        <v>0</v>
      </c>
      <c r="L10" s="142">
        <v>60</v>
      </c>
      <c r="M10" s="142">
        <v>60</v>
      </c>
      <c r="N10" s="142">
        <v>0</v>
      </c>
      <c r="O10" s="142">
        <v>0</v>
      </c>
      <c r="P10" s="143">
        <v>0</v>
      </c>
      <c r="Q10" s="142">
        <v>60</v>
      </c>
      <c r="R10" s="142">
        <v>0</v>
      </c>
      <c r="S10" s="142">
        <v>20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3">
        <v>0</v>
      </c>
      <c r="AD10" s="142">
        <v>60</v>
      </c>
      <c r="AE10" s="142">
        <v>60</v>
      </c>
      <c r="AF10" s="142">
        <v>0</v>
      </c>
      <c r="AG10" s="142">
        <v>0</v>
      </c>
      <c r="AH10" s="142">
        <v>0</v>
      </c>
      <c r="AI10" s="142">
        <v>0</v>
      </c>
      <c r="AJ10" s="143">
        <v>0</v>
      </c>
      <c r="AK10" s="144">
        <f t="shared" ref="AK10" si="5">SUM(D10:O10)+SUM(Q10:AB10)+SUM(AD10:AI10)</f>
        <v>410</v>
      </c>
      <c r="AL10" s="145">
        <f t="shared" ref="AL10" si="6">P10+AC10+AJ10</f>
        <v>0</v>
      </c>
      <c r="AM10" s="116">
        <f t="shared" ref="AM10" si="7">AK10+AL10</f>
        <v>410</v>
      </c>
      <c r="AN10" s="80"/>
      <c r="AO10" s="146">
        <v>99.15</v>
      </c>
      <c r="AP10" s="132">
        <v>98.15</v>
      </c>
    </row>
    <row r="11" spans="1:43" ht="30">
      <c r="A11" s="106" t="s">
        <v>23</v>
      </c>
      <c r="B11" s="110" t="s">
        <v>220</v>
      </c>
      <c r="C11" s="168" t="s">
        <v>221</v>
      </c>
      <c r="D11" s="141">
        <v>0</v>
      </c>
      <c r="E11" s="142">
        <v>0</v>
      </c>
      <c r="F11" s="142">
        <v>0</v>
      </c>
      <c r="G11" s="142">
        <v>30</v>
      </c>
      <c r="H11" s="142">
        <v>0</v>
      </c>
      <c r="I11" s="142">
        <v>60</v>
      </c>
      <c r="J11" s="142">
        <v>0</v>
      </c>
      <c r="K11" s="142">
        <v>60</v>
      </c>
      <c r="L11" s="142">
        <v>60</v>
      </c>
      <c r="M11" s="142">
        <v>0</v>
      </c>
      <c r="N11" s="142">
        <v>0</v>
      </c>
      <c r="O11" s="142">
        <v>0</v>
      </c>
      <c r="P11" s="143">
        <v>16</v>
      </c>
      <c r="Q11" s="142">
        <v>60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3">
        <v>30</v>
      </c>
      <c r="AD11" s="142">
        <v>0</v>
      </c>
      <c r="AE11" s="142">
        <v>60</v>
      </c>
      <c r="AF11" s="142">
        <v>0</v>
      </c>
      <c r="AG11" s="142">
        <v>0</v>
      </c>
      <c r="AH11" s="142">
        <v>0</v>
      </c>
      <c r="AI11" s="142">
        <v>60</v>
      </c>
      <c r="AJ11" s="143">
        <v>0</v>
      </c>
      <c r="AK11" s="144">
        <f t="shared" si="2"/>
        <v>390</v>
      </c>
      <c r="AL11" s="145">
        <f t="shared" si="3"/>
        <v>46</v>
      </c>
      <c r="AM11" s="116">
        <f t="shared" si="4"/>
        <v>436</v>
      </c>
      <c r="AN11" s="80"/>
      <c r="AO11" s="146">
        <v>97.8</v>
      </c>
      <c r="AP11" s="136">
        <v>96.8</v>
      </c>
    </row>
    <row r="12" spans="1:43" ht="45">
      <c r="A12" s="140" t="s">
        <v>138</v>
      </c>
      <c r="B12" s="71" t="s">
        <v>222</v>
      </c>
      <c r="C12" s="154" t="s">
        <v>223</v>
      </c>
      <c r="D12" s="141">
        <v>0</v>
      </c>
      <c r="E12" s="142">
        <v>0</v>
      </c>
      <c r="F12" s="142">
        <v>60</v>
      </c>
      <c r="G12" s="142">
        <v>0</v>
      </c>
      <c r="H12" s="142">
        <v>0</v>
      </c>
      <c r="I12" s="142">
        <v>60</v>
      </c>
      <c r="J12" s="142">
        <v>0</v>
      </c>
      <c r="K12" s="142">
        <v>60</v>
      </c>
      <c r="L12" s="142">
        <v>60</v>
      </c>
      <c r="M12" s="142">
        <v>0</v>
      </c>
      <c r="N12" s="142">
        <v>0</v>
      </c>
      <c r="O12" s="142">
        <v>0</v>
      </c>
      <c r="P12" s="143">
        <v>72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3">
        <v>28</v>
      </c>
      <c r="AD12" s="142">
        <v>0</v>
      </c>
      <c r="AE12" s="142">
        <v>60</v>
      </c>
      <c r="AF12" s="142">
        <v>0</v>
      </c>
      <c r="AG12" s="142">
        <v>60</v>
      </c>
      <c r="AH12" s="142">
        <v>0</v>
      </c>
      <c r="AI12" s="142">
        <v>0</v>
      </c>
      <c r="AJ12" s="143">
        <v>0</v>
      </c>
      <c r="AK12" s="144">
        <f t="shared" si="2"/>
        <v>360</v>
      </c>
      <c r="AL12" s="145">
        <f t="shared" si="3"/>
        <v>100</v>
      </c>
      <c r="AM12" s="116">
        <f t="shared" si="4"/>
        <v>460</v>
      </c>
      <c r="AO12" s="133" t="s">
        <v>242</v>
      </c>
      <c r="AP12" s="132" t="s">
        <v>242</v>
      </c>
    </row>
    <row r="13" spans="1:43" ht="45">
      <c r="A13" s="106" t="s">
        <v>139</v>
      </c>
      <c r="B13" s="110" t="s">
        <v>224</v>
      </c>
      <c r="C13" s="168" t="s">
        <v>225</v>
      </c>
      <c r="D13" s="141">
        <v>0</v>
      </c>
      <c r="E13" s="142">
        <v>0</v>
      </c>
      <c r="F13" s="142">
        <v>0</v>
      </c>
      <c r="G13" s="142">
        <v>30</v>
      </c>
      <c r="H13" s="142">
        <v>0</v>
      </c>
      <c r="I13" s="142">
        <v>60</v>
      </c>
      <c r="J13" s="142">
        <v>60</v>
      </c>
      <c r="K13" s="142">
        <v>0</v>
      </c>
      <c r="L13" s="142">
        <v>0</v>
      </c>
      <c r="M13" s="142">
        <v>0</v>
      </c>
      <c r="N13" s="142">
        <v>0</v>
      </c>
      <c r="O13" s="142">
        <v>60</v>
      </c>
      <c r="P13" s="143">
        <v>18</v>
      </c>
      <c r="Q13" s="142">
        <v>60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60</v>
      </c>
      <c r="Z13" s="142">
        <v>0</v>
      </c>
      <c r="AA13" s="142">
        <v>0</v>
      </c>
      <c r="AB13" s="142">
        <v>0</v>
      </c>
      <c r="AC13" s="143">
        <v>66</v>
      </c>
      <c r="AD13" s="142">
        <v>0</v>
      </c>
      <c r="AE13" s="142">
        <v>60</v>
      </c>
      <c r="AF13" s="142">
        <v>0</v>
      </c>
      <c r="AG13" s="142">
        <v>0</v>
      </c>
      <c r="AH13" s="142">
        <v>0</v>
      </c>
      <c r="AI13" s="142">
        <v>0</v>
      </c>
      <c r="AJ13" s="143">
        <v>0</v>
      </c>
      <c r="AK13" s="144">
        <f t="shared" si="2"/>
        <v>390</v>
      </c>
      <c r="AL13" s="145">
        <f t="shared" si="3"/>
        <v>84</v>
      </c>
      <c r="AM13" s="116">
        <f t="shared" si="4"/>
        <v>474</v>
      </c>
      <c r="AO13" s="146">
        <v>96.45</v>
      </c>
      <c r="AP13" s="132">
        <v>95.45</v>
      </c>
    </row>
    <row r="14" spans="1:43" ht="75">
      <c r="A14" s="169" t="s">
        <v>196</v>
      </c>
      <c r="B14" s="110" t="s">
        <v>227</v>
      </c>
      <c r="C14" s="168" t="s">
        <v>228</v>
      </c>
      <c r="D14" s="141">
        <v>0</v>
      </c>
      <c r="E14" s="142">
        <v>0</v>
      </c>
      <c r="F14" s="142">
        <v>0</v>
      </c>
      <c r="G14" s="142">
        <v>30</v>
      </c>
      <c r="H14" s="142">
        <v>0</v>
      </c>
      <c r="I14" s="142">
        <v>60</v>
      </c>
      <c r="J14" s="142">
        <v>0</v>
      </c>
      <c r="K14" s="142">
        <v>60</v>
      </c>
      <c r="L14" s="142">
        <v>60</v>
      </c>
      <c r="M14" s="142">
        <v>0</v>
      </c>
      <c r="N14" s="142">
        <v>0</v>
      </c>
      <c r="O14" s="142">
        <v>0</v>
      </c>
      <c r="P14" s="143">
        <v>14</v>
      </c>
      <c r="Q14" s="142">
        <v>60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60</v>
      </c>
      <c r="Z14" s="142">
        <v>0</v>
      </c>
      <c r="AA14" s="142">
        <v>0</v>
      </c>
      <c r="AB14" s="142">
        <v>0</v>
      </c>
      <c r="AC14" s="143">
        <v>26</v>
      </c>
      <c r="AD14" s="142">
        <v>0</v>
      </c>
      <c r="AE14" s="142">
        <v>60</v>
      </c>
      <c r="AF14" s="142">
        <v>0</v>
      </c>
      <c r="AG14" s="142">
        <v>0</v>
      </c>
      <c r="AH14" s="142">
        <v>0</v>
      </c>
      <c r="AI14" s="142">
        <v>60</v>
      </c>
      <c r="AJ14" s="143">
        <v>0</v>
      </c>
      <c r="AK14" s="144">
        <f t="shared" si="2"/>
        <v>450</v>
      </c>
      <c r="AL14" s="145">
        <f t="shared" si="3"/>
        <v>40</v>
      </c>
      <c r="AM14" s="116">
        <f t="shared" si="4"/>
        <v>490</v>
      </c>
      <c r="AO14" s="146">
        <v>95.1</v>
      </c>
      <c r="AP14" s="136">
        <v>94.1</v>
      </c>
    </row>
    <row r="15" spans="1:43" ht="30">
      <c r="A15" s="106" t="s">
        <v>197</v>
      </c>
      <c r="B15" s="110" t="s">
        <v>229</v>
      </c>
      <c r="C15" s="168" t="s">
        <v>230</v>
      </c>
      <c r="D15" s="141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60</v>
      </c>
      <c r="J15" s="142">
        <v>0</v>
      </c>
      <c r="K15" s="142">
        <v>60</v>
      </c>
      <c r="L15" s="142">
        <v>60</v>
      </c>
      <c r="M15" s="142">
        <v>0</v>
      </c>
      <c r="N15" s="142">
        <v>0</v>
      </c>
      <c r="O15" s="142">
        <v>0</v>
      </c>
      <c r="P15" s="143">
        <v>28</v>
      </c>
      <c r="Q15" s="142">
        <v>60</v>
      </c>
      <c r="R15" s="142">
        <v>60</v>
      </c>
      <c r="S15" s="142">
        <v>20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3">
        <v>14</v>
      </c>
      <c r="AD15" s="142">
        <v>0</v>
      </c>
      <c r="AE15" s="142">
        <v>60</v>
      </c>
      <c r="AF15" s="142">
        <v>60</v>
      </c>
      <c r="AG15" s="142">
        <v>0</v>
      </c>
      <c r="AH15" s="142">
        <v>20</v>
      </c>
      <c r="AI15" s="142">
        <v>0</v>
      </c>
      <c r="AJ15" s="143">
        <v>0</v>
      </c>
      <c r="AK15" s="144">
        <f t="shared" si="2"/>
        <v>460</v>
      </c>
      <c r="AL15" s="145">
        <f t="shared" si="3"/>
        <v>42</v>
      </c>
      <c r="AM15" s="116">
        <f t="shared" si="4"/>
        <v>502</v>
      </c>
      <c r="AO15" s="146">
        <v>93.75</v>
      </c>
      <c r="AP15" s="132">
        <v>92.75</v>
      </c>
    </row>
    <row r="16" spans="1:43" ht="30">
      <c r="A16" s="140" t="s">
        <v>198</v>
      </c>
      <c r="B16" s="71" t="s">
        <v>231</v>
      </c>
      <c r="C16" s="154" t="s">
        <v>232</v>
      </c>
      <c r="D16" s="141">
        <v>0</v>
      </c>
      <c r="E16" s="142">
        <v>0</v>
      </c>
      <c r="F16" s="142">
        <v>0</v>
      </c>
      <c r="G16" s="142">
        <v>20</v>
      </c>
      <c r="H16" s="142">
        <v>0</v>
      </c>
      <c r="I16" s="142">
        <v>60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3">
        <v>64</v>
      </c>
      <c r="Q16" s="142">
        <v>60</v>
      </c>
      <c r="R16" s="142">
        <v>60</v>
      </c>
      <c r="S16" s="142">
        <v>20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60</v>
      </c>
      <c r="Z16" s="142">
        <v>0</v>
      </c>
      <c r="AA16" s="142">
        <v>0</v>
      </c>
      <c r="AB16" s="142">
        <v>0</v>
      </c>
      <c r="AC16" s="143">
        <v>60</v>
      </c>
      <c r="AD16" s="142">
        <v>60</v>
      </c>
      <c r="AE16" s="142">
        <v>60</v>
      </c>
      <c r="AF16" s="142">
        <v>0</v>
      </c>
      <c r="AG16" s="142">
        <v>0</v>
      </c>
      <c r="AH16" s="142">
        <v>0</v>
      </c>
      <c r="AI16" s="142">
        <v>0</v>
      </c>
      <c r="AJ16" s="143">
        <v>0</v>
      </c>
      <c r="AK16" s="144">
        <f t="shared" si="2"/>
        <v>400</v>
      </c>
      <c r="AL16" s="145">
        <f t="shared" si="3"/>
        <v>124</v>
      </c>
      <c r="AM16" s="116">
        <f t="shared" si="4"/>
        <v>524</v>
      </c>
      <c r="AO16" s="133" t="s">
        <v>242</v>
      </c>
      <c r="AP16" s="132" t="s">
        <v>242</v>
      </c>
    </row>
    <row r="17" spans="1:44" ht="18.75" customHeight="1">
      <c r="A17" s="106" t="s">
        <v>199</v>
      </c>
      <c r="B17" s="110"/>
      <c r="C17" s="110" t="s">
        <v>233</v>
      </c>
      <c r="D17" s="141">
        <v>0</v>
      </c>
      <c r="E17" s="142">
        <v>0</v>
      </c>
      <c r="F17" s="142">
        <v>0</v>
      </c>
      <c r="G17" s="142">
        <v>20</v>
      </c>
      <c r="H17" s="142">
        <v>0</v>
      </c>
      <c r="I17" s="142">
        <v>60</v>
      </c>
      <c r="J17" s="142">
        <v>0</v>
      </c>
      <c r="K17" s="142">
        <v>0</v>
      </c>
      <c r="L17" s="142">
        <v>60</v>
      </c>
      <c r="M17" s="142">
        <v>0</v>
      </c>
      <c r="N17" s="142">
        <v>60</v>
      </c>
      <c r="O17" s="142">
        <v>0</v>
      </c>
      <c r="P17" s="143">
        <v>38</v>
      </c>
      <c r="Q17" s="142">
        <v>0</v>
      </c>
      <c r="R17" s="142">
        <v>0</v>
      </c>
      <c r="S17" s="142">
        <v>0</v>
      </c>
      <c r="T17" s="142">
        <v>60</v>
      </c>
      <c r="U17" s="142">
        <v>0</v>
      </c>
      <c r="V17" s="142">
        <v>0</v>
      </c>
      <c r="W17" s="142">
        <v>60</v>
      </c>
      <c r="X17" s="142">
        <v>60</v>
      </c>
      <c r="Y17" s="142">
        <v>0</v>
      </c>
      <c r="Z17" s="142">
        <v>0</v>
      </c>
      <c r="AA17" s="142">
        <v>0</v>
      </c>
      <c r="AB17" s="142">
        <v>0</v>
      </c>
      <c r="AC17" s="143">
        <v>36</v>
      </c>
      <c r="AD17" s="142">
        <v>0</v>
      </c>
      <c r="AE17" s="142">
        <v>60</v>
      </c>
      <c r="AF17" s="142">
        <v>0</v>
      </c>
      <c r="AG17" s="142">
        <v>60</v>
      </c>
      <c r="AH17" s="142">
        <v>0</v>
      </c>
      <c r="AI17" s="142">
        <v>0</v>
      </c>
      <c r="AJ17" s="143">
        <v>0</v>
      </c>
      <c r="AK17" s="144">
        <f t="shared" si="2"/>
        <v>500</v>
      </c>
      <c r="AL17" s="145">
        <f t="shared" si="3"/>
        <v>74</v>
      </c>
      <c r="AM17" s="116">
        <f t="shared" si="4"/>
        <v>574</v>
      </c>
      <c r="AO17" s="146">
        <v>92.4</v>
      </c>
      <c r="AP17" s="136">
        <v>91.4</v>
      </c>
    </row>
    <row r="18" spans="1:44" ht="30">
      <c r="A18" s="169" t="s">
        <v>200</v>
      </c>
      <c r="B18" s="110" t="s">
        <v>234</v>
      </c>
      <c r="C18" s="168" t="s">
        <v>235</v>
      </c>
      <c r="D18" s="141">
        <v>0</v>
      </c>
      <c r="E18" s="142">
        <v>0</v>
      </c>
      <c r="F18" s="142">
        <v>0</v>
      </c>
      <c r="G18" s="142">
        <v>30</v>
      </c>
      <c r="H18" s="142">
        <v>0</v>
      </c>
      <c r="I18" s="142">
        <v>60</v>
      </c>
      <c r="J18" s="142">
        <v>0</v>
      </c>
      <c r="K18" s="142">
        <v>60</v>
      </c>
      <c r="L18" s="142">
        <v>60</v>
      </c>
      <c r="M18" s="142">
        <v>0</v>
      </c>
      <c r="N18" s="142">
        <v>0</v>
      </c>
      <c r="O18" s="142">
        <v>0</v>
      </c>
      <c r="P18" s="143">
        <v>16</v>
      </c>
      <c r="Q18" s="142">
        <v>60</v>
      </c>
      <c r="R18" s="142">
        <v>60</v>
      </c>
      <c r="S18" s="142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60</v>
      </c>
      <c r="Y18" s="142">
        <v>0</v>
      </c>
      <c r="Z18" s="142">
        <v>0</v>
      </c>
      <c r="AA18" s="142">
        <v>0</v>
      </c>
      <c r="AB18" s="142">
        <v>0</v>
      </c>
      <c r="AC18" s="143">
        <v>28</v>
      </c>
      <c r="AD18" s="142">
        <v>60</v>
      </c>
      <c r="AE18" s="142">
        <v>60</v>
      </c>
      <c r="AF18" s="142">
        <v>0</v>
      </c>
      <c r="AG18" s="142">
        <v>0</v>
      </c>
      <c r="AH18" s="142">
        <v>0</v>
      </c>
      <c r="AI18" s="142">
        <v>60</v>
      </c>
      <c r="AJ18" s="143">
        <v>0</v>
      </c>
      <c r="AK18" s="144">
        <f t="shared" si="2"/>
        <v>570</v>
      </c>
      <c r="AL18" s="145">
        <f t="shared" si="3"/>
        <v>44</v>
      </c>
      <c r="AM18" s="116">
        <f t="shared" si="4"/>
        <v>614</v>
      </c>
      <c r="AO18" s="146">
        <v>91.05</v>
      </c>
      <c r="AP18" s="132">
        <v>90.05</v>
      </c>
    </row>
    <row r="19" spans="1:44" ht="60">
      <c r="A19" s="49" t="s">
        <v>201</v>
      </c>
      <c r="B19" s="71" t="s">
        <v>236</v>
      </c>
      <c r="C19" s="154" t="s">
        <v>237</v>
      </c>
      <c r="D19" s="141">
        <v>0</v>
      </c>
      <c r="E19" s="142">
        <v>0</v>
      </c>
      <c r="F19" s="142">
        <v>0</v>
      </c>
      <c r="G19" s="142">
        <v>30</v>
      </c>
      <c r="H19" s="142">
        <v>0</v>
      </c>
      <c r="I19" s="142">
        <v>60</v>
      </c>
      <c r="J19" s="142">
        <v>0</v>
      </c>
      <c r="K19" s="142">
        <v>0</v>
      </c>
      <c r="L19" s="142">
        <v>0</v>
      </c>
      <c r="M19" s="142">
        <v>60</v>
      </c>
      <c r="N19" s="142">
        <v>0</v>
      </c>
      <c r="O19" s="142">
        <v>0</v>
      </c>
      <c r="P19" s="143">
        <v>58</v>
      </c>
      <c r="Q19" s="142">
        <v>0</v>
      </c>
      <c r="R19" s="142">
        <v>60</v>
      </c>
      <c r="S19" s="142">
        <v>20</v>
      </c>
      <c r="T19" s="142">
        <v>60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3">
        <v>42</v>
      </c>
      <c r="AD19" s="142">
        <v>60</v>
      </c>
      <c r="AE19" s="142">
        <v>60</v>
      </c>
      <c r="AF19" s="142">
        <v>60</v>
      </c>
      <c r="AG19" s="142">
        <v>0</v>
      </c>
      <c r="AH19" s="142">
        <v>10</v>
      </c>
      <c r="AI19" s="142">
        <v>60</v>
      </c>
      <c r="AJ19" s="143">
        <v>0</v>
      </c>
      <c r="AK19" s="144">
        <f t="shared" si="2"/>
        <v>540</v>
      </c>
      <c r="AL19" s="145">
        <f t="shared" si="3"/>
        <v>100</v>
      </c>
      <c r="AM19" s="116">
        <f t="shared" si="4"/>
        <v>640</v>
      </c>
      <c r="AO19" s="133" t="s">
        <v>242</v>
      </c>
      <c r="AP19" s="132" t="s">
        <v>242</v>
      </c>
    </row>
    <row r="20" spans="1:44" ht="15.75">
      <c r="A20" s="169" t="s">
        <v>202</v>
      </c>
      <c r="B20" s="110"/>
      <c r="C20" s="110" t="s">
        <v>241</v>
      </c>
      <c r="D20" s="59">
        <v>0</v>
      </c>
      <c r="E20" s="60">
        <v>0</v>
      </c>
      <c r="F20" s="60">
        <v>0</v>
      </c>
      <c r="G20" s="60">
        <v>30</v>
      </c>
      <c r="H20" s="60">
        <v>0</v>
      </c>
      <c r="I20" s="60">
        <v>0</v>
      </c>
      <c r="J20" s="60">
        <v>0</v>
      </c>
      <c r="K20" s="60">
        <v>60</v>
      </c>
      <c r="L20" s="60">
        <v>0</v>
      </c>
      <c r="M20" s="60">
        <v>0</v>
      </c>
      <c r="N20" s="60">
        <v>60</v>
      </c>
      <c r="O20" s="60">
        <v>60</v>
      </c>
      <c r="P20" s="68">
        <v>50</v>
      </c>
      <c r="Q20" s="60">
        <v>0</v>
      </c>
      <c r="R20" s="60">
        <v>0</v>
      </c>
      <c r="S20" s="60">
        <v>20</v>
      </c>
      <c r="T20" s="60">
        <v>60</v>
      </c>
      <c r="U20" s="60">
        <v>0</v>
      </c>
      <c r="V20" s="60">
        <v>0</v>
      </c>
      <c r="W20" s="60">
        <v>0</v>
      </c>
      <c r="X20" s="60">
        <v>0</v>
      </c>
      <c r="Y20" s="60">
        <v>60</v>
      </c>
      <c r="Z20" s="60">
        <v>0</v>
      </c>
      <c r="AA20" s="60">
        <v>0</v>
      </c>
      <c r="AB20" s="60">
        <v>0</v>
      </c>
      <c r="AC20" s="68">
        <v>42</v>
      </c>
      <c r="AD20" s="60">
        <v>60</v>
      </c>
      <c r="AE20" s="60">
        <v>60</v>
      </c>
      <c r="AF20" s="60">
        <v>0</v>
      </c>
      <c r="AG20" s="60">
        <v>60</v>
      </c>
      <c r="AH20" s="60">
        <v>0</v>
      </c>
      <c r="AI20" s="60">
        <v>0</v>
      </c>
      <c r="AJ20" s="68">
        <v>34</v>
      </c>
      <c r="AK20" s="121">
        <f t="shared" ref="AK20" si="8">SUM(D20:O20)+SUM(Q20:AB20)+SUM(AD20:AI20)</f>
        <v>530</v>
      </c>
      <c r="AL20" s="122">
        <f t="shared" ref="AL20" si="9">P20+AC20+AJ20</f>
        <v>126</v>
      </c>
      <c r="AM20" s="115">
        <f t="shared" ref="AM20" si="10">AK20+AL20</f>
        <v>656</v>
      </c>
      <c r="AO20" s="146">
        <v>89.7</v>
      </c>
      <c r="AP20" s="136">
        <v>88.7</v>
      </c>
    </row>
    <row r="21" spans="1:44" ht="30">
      <c r="A21" s="106" t="s">
        <v>203</v>
      </c>
      <c r="B21" s="172" t="s">
        <v>238</v>
      </c>
      <c r="C21" s="173" t="s">
        <v>239</v>
      </c>
      <c r="D21" s="87">
        <v>0</v>
      </c>
      <c r="E21" s="88">
        <v>0</v>
      </c>
      <c r="F21" s="88">
        <v>0</v>
      </c>
      <c r="G21" s="88">
        <v>10</v>
      </c>
      <c r="H21" s="88">
        <v>0</v>
      </c>
      <c r="I21" s="88">
        <v>60</v>
      </c>
      <c r="J21" s="88">
        <v>0</v>
      </c>
      <c r="K21" s="88">
        <v>0</v>
      </c>
      <c r="L21" s="88">
        <v>60</v>
      </c>
      <c r="M21" s="88">
        <v>60</v>
      </c>
      <c r="N21" s="88">
        <v>0</v>
      </c>
      <c r="O21" s="88">
        <v>0</v>
      </c>
      <c r="P21" s="129">
        <v>70</v>
      </c>
      <c r="Q21" s="88">
        <v>60</v>
      </c>
      <c r="R21" s="88">
        <v>60</v>
      </c>
      <c r="S21" s="88">
        <v>20</v>
      </c>
      <c r="T21" s="88">
        <v>0</v>
      </c>
      <c r="U21" s="88">
        <v>0</v>
      </c>
      <c r="V21" s="88">
        <v>0</v>
      </c>
      <c r="W21" s="88">
        <v>0</v>
      </c>
      <c r="X21" s="88">
        <v>60</v>
      </c>
      <c r="Y21" s="88">
        <v>60</v>
      </c>
      <c r="Z21" s="88">
        <v>0</v>
      </c>
      <c r="AA21" s="88">
        <v>0</v>
      </c>
      <c r="AB21" s="88">
        <v>0</v>
      </c>
      <c r="AC21" s="129">
        <v>78</v>
      </c>
      <c r="AD21" s="88">
        <v>0</v>
      </c>
      <c r="AE21" s="88">
        <v>60</v>
      </c>
      <c r="AF21" s="88">
        <v>0</v>
      </c>
      <c r="AG21" s="88">
        <v>0</v>
      </c>
      <c r="AH21" s="88">
        <v>0</v>
      </c>
      <c r="AI21" s="88">
        <v>0</v>
      </c>
      <c r="AJ21" s="129">
        <v>0</v>
      </c>
      <c r="AK21" s="123">
        <f t="shared" si="2"/>
        <v>510</v>
      </c>
      <c r="AL21" s="124">
        <f t="shared" si="3"/>
        <v>148</v>
      </c>
      <c r="AM21" s="155">
        <f t="shared" si="4"/>
        <v>658</v>
      </c>
      <c r="AO21" s="146">
        <v>88.35</v>
      </c>
      <c r="AP21" s="132">
        <v>87.35</v>
      </c>
    </row>
    <row r="22" spans="1:44" ht="16.5" thickBot="1">
      <c r="A22" s="174" t="s">
        <v>204</v>
      </c>
      <c r="B22" s="175"/>
      <c r="C22" s="175" t="s">
        <v>240</v>
      </c>
      <c r="D22" s="78">
        <v>0</v>
      </c>
      <c r="E22" s="91">
        <v>0</v>
      </c>
      <c r="F22" s="91">
        <v>0</v>
      </c>
      <c r="G22" s="91">
        <v>0</v>
      </c>
      <c r="H22" s="91">
        <v>0</v>
      </c>
      <c r="I22" s="91">
        <v>60</v>
      </c>
      <c r="J22" s="91">
        <v>60</v>
      </c>
      <c r="K22" s="91">
        <v>60</v>
      </c>
      <c r="L22" s="91">
        <v>60</v>
      </c>
      <c r="M22" s="91">
        <v>60</v>
      </c>
      <c r="N22" s="91">
        <v>60</v>
      </c>
      <c r="O22" s="91">
        <v>0</v>
      </c>
      <c r="P22" s="130">
        <v>30</v>
      </c>
      <c r="Q22" s="91">
        <v>0</v>
      </c>
      <c r="R22" s="91">
        <v>0</v>
      </c>
      <c r="S22" s="91">
        <v>20</v>
      </c>
      <c r="T22" s="91">
        <v>0</v>
      </c>
      <c r="U22" s="91">
        <v>60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130">
        <v>12</v>
      </c>
      <c r="AD22" s="91">
        <v>60</v>
      </c>
      <c r="AE22" s="91">
        <v>60</v>
      </c>
      <c r="AF22" s="91">
        <v>60</v>
      </c>
      <c r="AG22" s="91">
        <v>60</v>
      </c>
      <c r="AH22" s="91">
        <v>0</v>
      </c>
      <c r="AI22" s="91">
        <v>0</v>
      </c>
      <c r="AJ22" s="130">
        <v>0</v>
      </c>
      <c r="AK22" s="125">
        <f t="shared" si="2"/>
        <v>680</v>
      </c>
      <c r="AL22" s="126">
        <f t="shared" si="3"/>
        <v>42</v>
      </c>
      <c r="AM22" s="117">
        <f t="shared" si="4"/>
        <v>722</v>
      </c>
      <c r="AO22" s="160">
        <v>87</v>
      </c>
      <c r="AP22" s="139">
        <v>86</v>
      </c>
    </row>
    <row r="23" spans="1:44" s="22" customFormat="1" ht="15.75">
      <c r="A23" s="72"/>
      <c r="B23" s="156"/>
      <c r="C23" s="156"/>
      <c r="D23" s="7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5"/>
      <c r="AL23" s="75"/>
      <c r="AM23" s="75"/>
      <c r="AN23" s="80"/>
      <c r="AO23" s="80"/>
      <c r="AP23" s="80"/>
    </row>
    <row r="24" spans="1:44" ht="15">
      <c r="A24" s="7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22"/>
      <c r="AR24" s="22"/>
    </row>
    <row r="25" spans="1:44" ht="15">
      <c r="A25" s="7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44" ht="15">
      <c r="A26" s="7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44" ht="15">
      <c r="A27" s="72"/>
      <c r="B27" s="1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44" ht="15">
      <c r="A28" s="7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</sheetData>
  <mergeCells count="1">
    <mergeCell ref="A1:AM1"/>
  </mergeCells>
  <pageMargins left="0.7" right="0.7" top="0.75" bottom="0.75" header="0.3" footer="0.3"/>
  <pageSetup scale="50" orientation="landscape" horizontalDpi="4294967294" verticalDpi="0" r:id="rId1"/>
  <headerFooter>
    <oddHeader>&amp;C&amp;"Times New Roman,Félkövér"&amp;18Gyermeknap Kupa 2019
Középfokú B kategória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Q18"/>
  <sheetViews>
    <sheetView topLeftCell="A7" zoomScaleNormal="100" workbookViewId="0">
      <selection activeCell="F25" sqref="F25"/>
    </sheetView>
  </sheetViews>
  <sheetFormatPr defaultRowHeight="12.75"/>
  <cols>
    <col min="1" max="1" width="10.42578125" customWidth="1"/>
    <col min="2" max="2" width="24.7109375" customWidth="1"/>
    <col min="3" max="3" width="26.42578125" customWidth="1"/>
    <col min="4" max="5" width="4" bestFit="1" customWidth="1"/>
    <col min="6" max="6" width="11.28515625" customWidth="1"/>
    <col min="7" max="7" width="3.7109375" bestFit="1" customWidth="1"/>
    <col min="8" max="8" width="4" bestFit="1" customWidth="1"/>
    <col min="9" max="9" width="3.5703125" customWidth="1"/>
    <col min="10" max="10" width="3.7109375" bestFit="1" customWidth="1"/>
    <col min="11" max="16" width="4" bestFit="1" customWidth="1"/>
    <col min="17" max="17" width="4.7109375" customWidth="1"/>
    <col min="18" max="18" width="4" bestFit="1" customWidth="1"/>
    <col min="19" max="19" width="5.85546875" customWidth="1"/>
    <col min="20" max="20" width="8.7109375" customWidth="1"/>
    <col min="21" max="23" width="4" bestFit="1" customWidth="1"/>
    <col min="24" max="24" width="4.140625" bestFit="1" customWidth="1"/>
    <col min="25" max="26" width="4" bestFit="1" customWidth="1"/>
    <col min="27" max="27" width="3.7109375" bestFit="1" customWidth="1"/>
    <col min="28" max="29" width="3.5703125" customWidth="1"/>
    <col min="30" max="30" width="4.85546875" customWidth="1"/>
    <col min="31" max="33" width="3.5703125" customWidth="1"/>
    <col min="34" max="34" width="5.28515625" bestFit="1" customWidth="1"/>
    <col min="35" max="35" width="4" bestFit="1" customWidth="1"/>
    <col min="36" max="38" width="5.140625" bestFit="1" customWidth="1"/>
    <col min="39" max="39" width="5.85546875" customWidth="1"/>
    <col min="40" max="40" width="3.42578125" customWidth="1"/>
    <col min="41" max="41" width="7.85546875" customWidth="1"/>
    <col min="42" max="42" width="9.28515625" bestFit="1" customWidth="1"/>
  </cols>
  <sheetData>
    <row r="1" spans="1:43" ht="25.5" customHeight="1" thickBot="1">
      <c r="A1" s="177" t="s">
        <v>101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9"/>
      <c r="AO1" s="99"/>
      <c r="AP1" s="100"/>
    </row>
    <row r="2" spans="1:43" ht="120.75" customHeight="1" thickBot="1">
      <c r="A2" s="2" t="s">
        <v>0</v>
      </c>
      <c r="B2" s="3" t="s">
        <v>1</v>
      </c>
      <c r="C2" s="3" t="s">
        <v>4</v>
      </c>
      <c r="D2" s="4" t="s">
        <v>102</v>
      </c>
      <c r="E2" s="4" t="s">
        <v>103</v>
      </c>
      <c r="F2" s="4" t="s">
        <v>104</v>
      </c>
      <c r="G2" s="4" t="s">
        <v>105</v>
      </c>
      <c r="H2" s="4" t="s">
        <v>147</v>
      </c>
      <c r="I2" s="4" t="s">
        <v>106</v>
      </c>
      <c r="J2" s="4" t="s">
        <v>108</v>
      </c>
      <c r="K2" s="4" t="s">
        <v>107</v>
      </c>
      <c r="L2" s="4" t="s">
        <v>109</v>
      </c>
      <c r="M2" s="4" t="s">
        <v>110</v>
      </c>
      <c r="N2" s="4" t="s">
        <v>111</v>
      </c>
      <c r="O2" s="4" t="s">
        <v>112</v>
      </c>
      <c r="P2" s="4" t="s">
        <v>113</v>
      </c>
      <c r="Q2" s="4" t="s">
        <v>114</v>
      </c>
      <c r="R2" s="4" t="s">
        <v>116</v>
      </c>
      <c r="S2" s="4" t="s">
        <v>117</v>
      </c>
      <c r="T2" s="4" t="s">
        <v>118</v>
      </c>
      <c r="U2" s="4" t="s">
        <v>120</v>
      </c>
      <c r="V2" s="4" t="s">
        <v>121</v>
      </c>
      <c r="W2" s="4" t="s">
        <v>122</v>
      </c>
      <c r="X2" s="4" t="s">
        <v>123</v>
      </c>
      <c r="Y2" s="4" t="s">
        <v>124</v>
      </c>
      <c r="Z2" s="4" t="s">
        <v>125</v>
      </c>
      <c r="AA2" s="4" t="s">
        <v>126</v>
      </c>
      <c r="AB2" s="4" t="s">
        <v>127</v>
      </c>
      <c r="AC2" s="4" t="s">
        <v>128</v>
      </c>
      <c r="AD2" s="4" t="s">
        <v>129</v>
      </c>
      <c r="AE2" s="4" t="s">
        <v>131</v>
      </c>
      <c r="AF2" s="4" t="s">
        <v>132</v>
      </c>
      <c r="AG2" s="4" t="s">
        <v>133</v>
      </c>
      <c r="AH2" s="4" t="s">
        <v>134</v>
      </c>
      <c r="AI2" s="4" t="s">
        <v>136</v>
      </c>
      <c r="AJ2" s="4" t="s">
        <v>26</v>
      </c>
      <c r="AK2" s="127" t="s">
        <v>2</v>
      </c>
      <c r="AL2" s="127" t="s">
        <v>3</v>
      </c>
      <c r="AM2" s="112" t="s">
        <v>5</v>
      </c>
      <c r="AO2" s="163" t="s">
        <v>166</v>
      </c>
      <c r="AP2" s="164" t="s">
        <v>167</v>
      </c>
    </row>
    <row r="3" spans="1:43" ht="33.75" customHeight="1" thickBot="1">
      <c r="A3" s="93"/>
      <c r="B3" s="89"/>
      <c r="C3" s="89"/>
      <c r="D3" s="94"/>
      <c r="E3" s="95"/>
      <c r="F3" s="94" t="s">
        <v>144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 t="s">
        <v>115</v>
      </c>
      <c r="R3" s="96"/>
      <c r="S3" s="94"/>
      <c r="T3" s="94" t="s">
        <v>119</v>
      </c>
      <c r="U3" s="94"/>
      <c r="V3" s="97"/>
      <c r="W3" s="94"/>
      <c r="X3" s="94"/>
      <c r="Y3" s="94"/>
      <c r="Z3" s="94"/>
      <c r="AA3" s="94"/>
      <c r="AB3" s="94"/>
      <c r="AC3" s="94"/>
      <c r="AD3" s="94" t="s">
        <v>130</v>
      </c>
      <c r="AE3" s="94"/>
      <c r="AF3" s="94"/>
      <c r="AG3" s="94"/>
      <c r="AH3" s="94" t="s">
        <v>135</v>
      </c>
      <c r="AI3" s="94"/>
      <c r="AJ3" s="94" t="s">
        <v>137</v>
      </c>
      <c r="AK3" s="95"/>
      <c r="AL3" s="118"/>
      <c r="AM3" s="113"/>
      <c r="AO3" s="165"/>
      <c r="AP3" s="166"/>
    </row>
    <row r="4" spans="1:43" ht="57">
      <c r="A4" s="101" t="s">
        <v>6</v>
      </c>
      <c r="B4" s="102" t="s">
        <v>140</v>
      </c>
      <c r="C4" s="102" t="s">
        <v>141</v>
      </c>
      <c r="D4" s="83">
        <v>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84">
        <v>0</v>
      </c>
      <c r="Q4" s="128">
        <v>0</v>
      </c>
      <c r="R4" s="84">
        <v>0</v>
      </c>
      <c r="S4" s="84">
        <v>0</v>
      </c>
      <c r="T4" s="84">
        <v>20</v>
      </c>
      <c r="U4" s="84">
        <v>0</v>
      </c>
      <c r="V4" s="84">
        <v>0</v>
      </c>
      <c r="W4" s="84">
        <v>0</v>
      </c>
      <c r="X4" s="84">
        <v>0</v>
      </c>
      <c r="Y4" s="84">
        <v>0</v>
      </c>
      <c r="Z4" s="84">
        <v>0</v>
      </c>
      <c r="AA4" s="84">
        <v>0</v>
      </c>
      <c r="AB4" s="84">
        <v>0</v>
      </c>
      <c r="AC4" s="84">
        <v>0</v>
      </c>
      <c r="AD4" s="128">
        <v>16</v>
      </c>
      <c r="AE4" s="84">
        <v>0</v>
      </c>
      <c r="AF4" s="84">
        <v>0</v>
      </c>
      <c r="AG4" s="84">
        <v>0</v>
      </c>
      <c r="AH4" s="84">
        <v>0</v>
      </c>
      <c r="AI4" s="84">
        <v>0</v>
      </c>
      <c r="AJ4" s="128">
        <v>0</v>
      </c>
      <c r="AK4" s="119">
        <f>SUM(D4:P4)+SUM(R4:AC4)+SUM(AE4:AI4)</f>
        <v>20</v>
      </c>
      <c r="AL4" s="120">
        <f>Q4+AD4+AJ4</f>
        <v>16</v>
      </c>
      <c r="AM4" s="114">
        <f>AK4+AL4</f>
        <v>36</v>
      </c>
      <c r="AO4" s="167">
        <v>101.4</v>
      </c>
      <c r="AP4" s="162">
        <v>101.4</v>
      </c>
    </row>
    <row r="5" spans="1:43" ht="28.5">
      <c r="A5" s="61" t="s">
        <v>7</v>
      </c>
      <c r="B5" s="62" t="s">
        <v>142</v>
      </c>
      <c r="C5" s="62" t="s">
        <v>143</v>
      </c>
      <c r="D5" s="59">
        <v>0</v>
      </c>
      <c r="E5" s="60">
        <v>0</v>
      </c>
      <c r="F5" s="60">
        <v>0</v>
      </c>
      <c r="G5" s="60">
        <v>0</v>
      </c>
      <c r="H5" s="60">
        <v>30</v>
      </c>
      <c r="I5" s="60">
        <v>30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8">
        <v>54</v>
      </c>
      <c r="R5" s="60">
        <v>0</v>
      </c>
      <c r="S5" s="60">
        <v>0</v>
      </c>
      <c r="T5" s="60">
        <v>20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8">
        <v>62</v>
      </c>
      <c r="AE5" s="60">
        <v>0</v>
      </c>
      <c r="AF5" s="60">
        <v>60</v>
      </c>
      <c r="AG5" s="60">
        <v>0</v>
      </c>
      <c r="AH5" s="60">
        <v>0</v>
      </c>
      <c r="AI5" s="60">
        <v>0</v>
      </c>
      <c r="AJ5" s="68">
        <v>8</v>
      </c>
      <c r="AK5" s="121">
        <f t="shared" ref="AK5:AK9" si="0">SUM(D5:P5)+SUM(R5:AC5)+SUM(AE5:AI5)</f>
        <v>140</v>
      </c>
      <c r="AL5" s="122">
        <f t="shared" ref="AL5:AL12" si="1">Q5+AD5+AJ5</f>
        <v>124</v>
      </c>
      <c r="AM5" s="115">
        <f t="shared" ref="AM5:AM10" si="2">AK5+AL5</f>
        <v>264</v>
      </c>
      <c r="AO5" s="133"/>
      <c r="AP5" s="132"/>
      <c r="AQ5" s="98"/>
    </row>
    <row r="6" spans="1:43" ht="57">
      <c r="A6" s="103" t="s">
        <v>9</v>
      </c>
      <c r="B6" s="104" t="s">
        <v>145</v>
      </c>
      <c r="C6" s="105" t="s">
        <v>146</v>
      </c>
      <c r="D6" s="59">
        <v>0</v>
      </c>
      <c r="E6" s="60">
        <v>0</v>
      </c>
      <c r="F6" s="60">
        <v>0</v>
      </c>
      <c r="G6" s="60">
        <v>0</v>
      </c>
      <c r="H6" s="60">
        <v>0</v>
      </c>
      <c r="I6" s="60">
        <v>20</v>
      </c>
      <c r="J6" s="60">
        <v>0</v>
      </c>
      <c r="K6" s="60">
        <v>0</v>
      </c>
      <c r="L6" s="60">
        <v>0</v>
      </c>
      <c r="M6" s="60">
        <v>60</v>
      </c>
      <c r="N6" s="60">
        <v>0</v>
      </c>
      <c r="O6" s="60">
        <v>60</v>
      </c>
      <c r="P6" s="60">
        <v>0</v>
      </c>
      <c r="Q6" s="68">
        <v>14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60</v>
      </c>
      <c r="Z6" s="60">
        <v>0</v>
      </c>
      <c r="AA6" s="60">
        <v>0</v>
      </c>
      <c r="AB6" s="60">
        <v>60</v>
      </c>
      <c r="AC6" s="60">
        <v>0</v>
      </c>
      <c r="AD6" s="68">
        <v>4</v>
      </c>
      <c r="AE6" s="60">
        <v>0</v>
      </c>
      <c r="AF6" s="60">
        <v>0</v>
      </c>
      <c r="AG6" s="60">
        <v>0</v>
      </c>
      <c r="AH6" s="60">
        <v>0</v>
      </c>
      <c r="AI6" s="60">
        <v>0</v>
      </c>
      <c r="AJ6" s="68">
        <v>4</v>
      </c>
      <c r="AK6" s="121">
        <f t="shared" si="0"/>
        <v>260</v>
      </c>
      <c r="AL6" s="122">
        <f t="shared" si="1"/>
        <v>22</v>
      </c>
      <c r="AM6" s="115">
        <f t="shared" si="2"/>
        <v>282</v>
      </c>
      <c r="AO6" s="133">
        <v>100.05</v>
      </c>
      <c r="AP6" s="132">
        <v>100.05</v>
      </c>
    </row>
    <row r="7" spans="1:43" ht="20.25" customHeight="1">
      <c r="A7" s="49" t="s">
        <v>10</v>
      </c>
      <c r="B7" s="64" t="s">
        <v>148</v>
      </c>
      <c r="C7" s="92" t="s">
        <v>149</v>
      </c>
      <c r="D7" s="59">
        <v>0</v>
      </c>
      <c r="E7" s="60">
        <v>0</v>
      </c>
      <c r="F7" s="60">
        <v>0</v>
      </c>
      <c r="G7" s="60">
        <v>0</v>
      </c>
      <c r="H7" s="60">
        <v>30</v>
      </c>
      <c r="I7" s="60">
        <v>30</v>
      </c>
      <c r="J7" s="60">
        <v>0</v>
      </c>
      <c r="K7" s="60">
        <v>0</v>
      </c>
      <c r="L7" s="60">
        <v>0</v>
      </c>
      <c r="M7" s="60">
        <v>60</v>
      </c>
      <c r="N7" s="60">
        <v>0</v>
      </c>
      <c r="O7" s="60">
        <v>0</v>
      </c>
      <c r="P7" s="60">
        <v>0</v>
      </c>
      <c r="Q7" s="68">
        <v>54</v>
      </c>
      <c r="R7" s="60">
        <v>0</v>
      </c>
      <c r="S7" s="60">
        <v>0</v>
      </c>
      <c r="T7" s="60">
        <v>20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8">
        <v>62</v>
      </c>
      <c r="AE7" s="60">
        <v>60</v>
      </c>
      <c r="AF7" s="60">
        <v>60</v>
      </c>
      <c r="AG7" s="60">
        <v>0</v>
      </c>
      <c r="AH7" s="60">
        <v>0</v>
      </c>
      <c r="AI7" s="60">
        <v>0</v>
      </c>
      <c r="AJ7" s="68">
        <v>8</v>
      </c>
      <c r="AK7" s="121">
        <f t="shared" si="0"/>
        <v>260</v>
      </c>
      <c r="AL7" s="122">
        <f t="shared" si="1"/>
        <v>124</v>
      </c>
      <c r="AM7" s="115">
        <f t="shared" si="2"/>
        <v>384</v>
      </c>
      <c r="AO7" s="133"/>
      <c r="AP7" s="132"/>
    </row>
    <row r="8" spans="1:43" ht="30">
      <c r="A8" s="106" t="s">
        <v>12</v>
      </c>
      <c r="B8" s="107" t="s">
        <v>150</v>
      </c>
      <c r="C8" s="107" t="s">
        <v>151</v>
      </c>
      <c r="D8" s="59">
        <v>0</v>
      </c>
      <c r="E8" s="60">
        <v>0</v>
      </c>
      <c r="F8" s="60">
        <v>0</v>
      </c>
      <c r="G8" s="60">
        <v>0</v>
      </c>
      <c r="H8" s="60">
        <v>0</v>
      </c>
      <c r="I8" s="60">
        <v>30</v>
      </c>
      <c r="J8" s="60">
        <v>0</v>
      </c>
      <c r="K8" s="60">
        <v>60</v>
      </c>
      <c r="L8" s="60">
        <v>0</v>
      </c>
      <c r="M8" s="60">
        <v>60</v>
      </c>
      <c r="N8" s="60">
        <v>0</v>
      </c>
      <c r="O8" s="60">
        <v>0</v>
      </c>
      <c r="P8" s="60">
        <v>60</v>
      </c>
      <c r="Q8" s="68">
        <v>0</v>
      </c>
      <c r="R8" s="60">
        <v>0</v>
      </c>
      <c r="S8" s="60">
        <v>60</v>
      </c>
      <c r="T8" s="60">
        <v>20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60</v>
      </c>
      <c r="AA8" s="60">
        <v>0</v>
      </c>
      <c r="AB8" s="60">
        <v>60</v>
      </c>
      <c r="AC8" s="60">
        <v>0</v>
      </c>
      <c r="AD8" s="68">
        <v>0</v>
      </c>
      <c r="AE8" s="60">
        <v>0</v>
      </c>
      <c r="AF8" s="60">
        <v>60</v>
      </c>
      <c r="AG8" s="60">
        <v>0</v>
      </c>
      <c r="AH8" s="60">
        <v>0</v>
      </c>
      <c r="AI8" s="60">
        <v>0</v>
      </c>
      <c r="AJ8" s="68">
        <v>0</v>
      </c>
      <c r="AK8" s="121">
        <f t="shared" si="0"/>
        <v>470</v>
      </c>
      <c r="AL8" s="122">
        <f t="shared" si="1"/>
        <v>0</v>
      </c>
      <c r="AM8" s="115">
        <f t="shared" si="2"/>
        <v>470</v>
      </c>
      <c r="AO8" s="131">
        <v>98.7</v>
      </c>
      <c r="AP8" s="136">
        <v>98.7</v>
      </c>
    </row>
    <row r="9" spans="1:43" ht="30">
      <c r="A9" s="106" t="s">
        <v>13</v>
      </c>
      <c r="B9" s="107" t="s">
        <v>152</v>
      </c>
      <c r="C9" s="108" t="s">
        <v>153</v>
      </c>
      <c r="D9" s="59">
        <v>60</v>
      </c>
      <c r="E9" s="60">
        <v>0</v>
      </c>
      <c r="F9" s="60">
        <v>0</v>
      </c>
      <c r="G9" s="60">
        <v>0</v>
      </c>
      <c r="H9" s="60">
        <v>0</v>
      </c>
      <c r="I9" s="60">
        <v>30</v>
      </c>
      <c r="J9" s="60">
        <v>0</v>
      </c>
      <c r="K9" s="60">
        <v>0</v>
      </c>
      <c r="L9" s="60">
        <v>60</v>
      </c>
      <c r="M9" s="60">
        <v>0</v>
      </c>
      <c r="N9" s="60">
        <v>0</v>
      </c>
      <c r="O9" s="60">
        <v>60</v>
      </c>
      <c r="P9" s="60">
        <v>60</v>
      </c>
      <c r="Q9" s="68">
        <v>26</v>
      </c>
      <c r="R9" s="60">
        <v>0</v>
      </c>
      <c r="S9" s="60">
        <v>60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60</v>
      </c>
      <c r="Z9" s="60">
        <v>0</v>
      </c>
      <c r="AA9" s="60">
        <v>0</v>
      </c>
      <c r="AB9" s="60">
        <v>60</v>
      </c>
      <c r="AC9" s="60">
        <v>0</v>
      </c>
      <c r="AD9" s="68">
        <v>16</v>
      </c>
      <c r="AE9" s="60">
        <v>0</v>
      </c>
      <c r="AF9" s="60">
        <v>0</v>
      </c>
      <c r="AG9" s="60">
        <v>0</v>
      </c>
      <c r="AH9" s="60">
        <v>0</v>
      </c>
      <c r="AI9" s="60">
        <v>60</v>
      </c>
      <c r="AJ9" s="68">
        <v>0</v>
      </c>
      <c r="AK9" s="121">
        <f t="shared" si="0"/>
        <v>510</v>
      </c>
      <c r="AL9" s="122">
        <f t="shared" si="1"/>
        <v>42</v>
      </c>
      <c r="AM9" s="115">
        <f t="shared" si="2"/>
        <v>552</v>
      </c>
      <c r="AO9" s="133">
        <v>97.35</v>
      </c>
      <c r="AP9" s="132">
        <v>97.35</v>
      </c>
    </row>
    <row r="10" spans="1:43" ht="75">
      <c r="A10" s="109" t="s">
        <v>21</v>
      </c>
      <c r="B10" s="110" t="s">
        <v>156</v>
      </c>
      <c r="C10" s="111" t="s">
        <v>157</v>
      </c>
      <c r="D10" s="59">
        <v>60</v>
      </c>
      <c r="E10" s="60">
        <v>0</v>
      </c>
      <c r="F10" s="60">
        <v>0</v>
      </c>
      <c r="G10" s="60">
        <v>0</v>
      </c>
      <c r="H10" s="60">
        <v>0</v>
      </c>
      <c r="I10" s="60">
        <v>30</v>
      </c>
      <c r="J10" s="60">
        <v>0</v>
      </c>
      <c r="K10" s="60">
        <v>0</v>
      </c>
      <c r="L10" s="60">
        <v>0</v>
      </c>
      <c r="M10" s="60">
        <v>60</v>
      </c>
      <c r="N10" s="60">
        <v>0</v>
      </c>
      <c r="O10" s="60">
        <v>60</v>
      </c>
      <c r="P10" s="60">
        <v>0</v>
      </c>
      <c r="Q10" s="68">
        <v>0</v>
      </c>
      <c r="R10" s="60">
        <v>0</v>
      </c>
      <c r="S10" s="60">
        <v>60</v>
      </c>
      <c r="T10" s="60">
        <v>0</v>
      </c>
      <c r="U10" s="60">
        <v>0</v>
      </c>
      <c r="V10" s="60">
        <v>60</v>
      </c>
      <c r="W10" s="60">
        <v>0</v>
      </c>
      <c r="X10" s="60">
        <v>0</v>
      </c>
      <c r="Y10" s="60">
        <v>0</v>
      </c>
      <c r="Z10" s="60">
        <v>60</v>
      </c>
      <c r="AA10" s="60">
        <v>0</v>
      </c>
      <c r="AB10" s="60">
        <v>60</v>
      </c>
      <c r="AC10" s="60">
        <v>0</v>
      </c>
      <c r="AD10" s="68">
        <v>20</v>
      </c>
      <c r="AE10" s="60">
        <v>60</v>
      </c>
      <c r="AF10" s="60">
        <v>0</v>
      </c>
      <c r="AG10" s="60">
        <v>60</v>
      </c>
      <c r="AH10" s="60">
        <v>0</v>
      </c>
      <c r="AI10" s="60">
        <v>0</v>
      </c>
      <c r="AJ10" s="68">
        <v>0</v>
      </c>
      <c r="AK10" s="121">
        <f t="shared" ref="AK10" si="3">SUM(D10:P10)+SUM(R10:AC10)+SUM(AE10:AI10)</f>
        <v>570</v>
      </c>
      <c r="AL10" s="122">
        <f t="shared" ref="AL10" si="4">Q10+AD10+AJ10</f>
        <v>20</v>
      </c>
      <c r="AM10" s="115">
        <f t="shared" si="2"/>
        <v>590</v>
      </c>
      <c r="AO10" s="131">
        <v>96</v>
      </c>
      <c r="AP10" s="136">
        <v>96</v>
      </c>
    </row>
    <row r="11" spans="1:43" ht="75">
      <c r="A11" s="67" t="s">
        <v>23</v>
      </c>
      <c r="B11" s="64" t="s">
        <v>154</v>
      </c>
      <c r="C11" s="65" t="s">
        <v>155</v>
      </c>
      <c r="D11" s="59">
        <v>0</v>
      </c>
      <c r="E11" s="60">
        <v>60</v>
      </c>
      <c r="F11" s="60">
        <v>60</v>
      </c>
      <c r="G11" s="60">
        <v>0</v>
      </c>
      <c r="H11" s="60">
        <v>0</v>
      </c>
      <c r="I11" s="60">
        <v>30</v>
      </c>
      <c r="J11" s="60">
        <v>0</v>
      </c>
      <c r="K11" s="60">
        <v>0</v>
      </c>
      <c r="L11" s="60">
        <v>60</v>
      </c>
      <c r="M11" s="60">
        <v>0</v>
      </c>
      <c r="N11" s="60">
        <v>60</v>
      </c>
      <c r="O11" s="60">
        <v>0</v>
      </c>
      <c r="P11" s="60">
        <v>0</v>
      </c>
      <c r="Q11" s="68">
        <v>0</v>
      </c>
      <c r="R11" s="60">
        <v>60</v>
      </c>
      <c r="S11" s="60">
        <v>60</v>
      </c>
      <c r="T11" s="60">
        <v>60</v>
      </c>
      <c r="U11" s="60">
        <v>60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8">
        <v>36</v>
      </c>
      <c r="AE11" s="60">
        <v>0</v>
      </c>
      <c r="AF11" s="60">
        <v>0</v>
      </c>
      <c r="AG11" s="60">
        <v>60</v>
      </c>
      <c r="AH11" s="60">
        <v>0</v>
      </c>
      <c r="AI11" s="60">
        <v>0</v>
      </c>
      <c r="AJ11" s="68">
        <v>26</v>
      </c>
      <c r="AK11" s="121">
        <f t="shared" ref="AK11" si="5">SUM(D11:P11)+SUM(R11:AC11)+SUM(AE11:AI11)</f>
        <v>570</v>
      </c>
      <c r="AL11" s="122">
        <f t="shared" ref="AL11" si="6">Q11+AD11+AJ11</f>
        <v>62</v>
      </c>
      <c r="AM11" s="115">
        <f t="shared" ref="AM11" si="7">AK11+AL11</f>
        <v>632</v>
      </c>
      <c r="AO11" s="133"/>
      <c r="AP11" s="132"/>
    </row>
    <row r="12" spans="1:43" ht="60">
      <c r="A12" s="49" t="s">
        <v>138</v>
      </c>
      <c r="B12" s="71" t="s">
        <v>158</v>
      </c>
      <c r="C12" s="70" t="s">
        <v>213</v>
      </c>
      <c r="D12" s="59">
        <v>60</v>
      </c>
      <c r="E12" s="60">
        <v>60</v>
      </c>
      <c r="F12" s="60">
        <v>60</v>
      </c>
      <c r="G12" s="60">
        <v>0</v>
      </c>
      <c r="H12" s="60">
        <v>0</v>
      </c>
      <c r="I12" s="60">
        <v>30</v>
      </c>
      <c r="J12" s="60">
        <v>0</v>
      </c>
      <c r="K12" s="60">
        <v>0</v>
      </c>
      <c r="L12" s="60">
        <v>60</v>
      </c>
      <c r="M12" s="60">
        <v>60</v>
      </c>
      <c r="N12" s="60">
        <v>60</v>
      </c>
      <c r="O12" s="60">
        <v>60</v>
      </c>
      <c r="P12" s="60">
        <v>60</v>
      </c>
      <c r="Q12" s="68">
        <v>8</v>
      </c>
      <c r="R12" s="60">
        <v>0</v>
      </c>
      <c r="S12" s="60">
        <v>60</v>
      </c>
      <c r="T12" s="60">
        <v>100</v>
      </c>
      <c r="U12" s="60">
        <v>60</v>
      </c>
      <c r="V12" s="60">
        <v>0</v>
      </c>
      <c r="W12" s="60">
        <v>0</v>
      </c>
      <c r="X12" s="60">
        <v>0</v>
      </c>
      <c r="Y12" s="60">
        <v>0</v>
      </c>
      <c r="Z12" s="60">
        <v>60</v>
      </c>
      <c r="AA12" s="60">
        <v>0</v>
      </c>
      <c r="AB12" s="60">
        <v>0</v>
      </c>
      <c r="AC12" s="60">
        <v>0</v>
      </c>
      <c r="AD12" s="68">
        <v>54</v>
      </c>
      <c r="AE12" s="60">
        <v>0</v>
      </c>
      <c r="AF12" s="60">
        <v>0</v>
      </c>
      <c r="AG12" s="60">
        <v>60</v>
      </c>
      <c r="AH12" s="60">
        <v>0</v>
      </c>
      <c r="AI12" s="60">
        <v>0</v>
      </c>
      <c r="AJ12" s="68">
        <v>62</v>
      </c>
      <c r="AK12" s="121">
        <f>SUM(D12:P12)+SUM(R12:AC12)+SUM(AE12:AI12)</f>
        <v>850</v>
      </c>
      <c r="AL12" s="122">
        <f t="shared" si="1"/>
        <v>124</v>
      </c>
      <c r="AM12" s="115">
        <f t="shared" ref="AM12" si="8">AK12+AL12</f>
        <v>974</v>
      </c>
      <c r="AO12" s="133"/>
      <c r="AP12" s="132"/>
    </row>
    <row r="13" spans="1:43" ht="18" customHeight="1">
      <c r="A13" s="66" t="s">
        <v>139</v>
      </c>
      <c r="B13" s="69" t="s">
        <v>159</v>
      </c>
      <c r="C13" s="69" t="s">
        <v>160</v>
      </c>
      <c r="D13" s="59">
        <v>0</v>
      </c>
      <c r="E13" s="60">
        <v>0</v>
      </c>
      <c r="F13" s="60">
        <v>60</v>
      </c>
      <c r="G13" s="60">
        <v>0</v>
      </c>
      <c r="H13" s="60">
        <v>0</v>
      </c>
      <c r="I13" s="60">
        <v>30</v>
      </c>
      <c r="J13" s="60">
        <v>0</v>
      </c>
      <c r="K13" s="60">
        <v>60</v>
      </c>
      <c r="L13" s="60">
        <v>0</v>
      </c>
      <c r="M13" s="60">
        <v>60</v>
      </c>
      <c r="N13" s="60">
        <v>60</v>
      </c>
      <c r="O13" s="60">
        <v>0</v>
      </c>
      <c r="P13" s="60">
        <v>60</v>
      </c>
      <c r="Q13" s="68">
        <v>86</v>
      </c>
      <c r="R13" s="60">
        <v>60</v>
      </c>
      <c r="S13" s="60">
        <v>60</v>
      </c>
      <c r="T13" s="60">
        <v>20</v>
      </c>
      <c r="U13" s="60">
        <v>0</v>
      </c>
      <c r="V13" s="60">
        <v>60</v>
      </c>
      <c r="W13" s="60">
        <v>20</v>
      </c>
      <c r="X13" s="60">
        <v>0</v>
      </c>
      <c r="Y13" s="60">
        <v>60</v>
      </c>
      <c r="Z13" s="60">
        <v>0</v>
      </c>
      <c r="AA13" s="60">
        <v>0</v>
      </c>
      <c r="AB13" s="60">
        <v>60</v>
      </c>
      <c r="AC13" s="60">
        <v>0</v>
      </c>
      <c r="AD13" s="68">
        <v>150</v>
      </c>
      <c r="AE13" s="185" t="s">
        <v>243</v>
      </c>
      <c r="AF13" s="186"/>
      <c r="AG13" s="186"/>
      <c r="AH13" s="186"/>
      <c r="AI13" s="187"/>
      <c r="AJ13" s="68"/>
      <c r="AK13" s="121"/>
      <c r="AL13" s="122"/>
      <c r="AM13" s="115"/>
      <c r="AO13" s="133"/>
      <c r="AP13" s="132"/>
    </row>
    <row r="14" spans="1:43" ht="75">
      <c r="A14" s="49" t="s">
        <v>196</v>
      </c>
      <c r="B14" s="85" t="s">
        <v>162</v>
      </c>
      <c r="C14" s="86" t="s">
        <v>161</v>
      </c>
      <c r="D14" s="87">
        <v>0</v>
      </c>
      <c r="E14" s="88">
        <v>0</v>
      </c>
      <c r="F14" s="88">
        <v>0</v>
      </c>
      <c r="G14" s="88">
        <v>0</v>
      </c>
      <c r="H14" s="88">
        <v>0</v>
      </c>
      <c r="I14" s="88">
        <v>30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60</v>
      </c>
      <c r="P14" s="88">
        <v>0</v>
      </c>
      <c r="Q14" s="129">
        <v>286</v>
      </c>
      <c r="R14" s="88">
        <v>0</v>
      </c>
      <c r="S14" s="88">
        <v>0</v>
      </c>
      <c r="T14" s="88">
        <v>20</v>
      </c>
      <c r="U14" s="88">
        <v>60</v>
      </c>
      <c r="V14" s="88">
        <v>0</v>
      </c>
      <c r="W14" s="88">
        <v>0</v>
      </c>
      <c r="X14" s="182" t="s">
        <v>163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4"/>
      <c r="AJ14" s="129"/>
      <c r="AK14" s="123"/>
      <c r="AL14" s="124"/>
      <c r="AM14" s="116"/>
      <c r="AO14" s="133"/>
      <c r="AP14" s="132"/>
    </row>
    <row r="15" spans="1:43" ht="75.75" thickBot="1">
      <c r="A15" s="90">
        <v>12</v>
      </c>
      <c r="B15" s="76" t="s">
        <v>164</v>
      </c>
      <c r="C15" s="77" t="s">
        <v>165</v>
      </c>
      <c r="D15" s="78">
        <v>0</v>
      </c>
      <c r="E15" s="79">
        <v>0</v>
      </c>
      <c r="F15" s="79">
        <v>0</v>
      </c>
      <c r="G15" s="79">
        <v>0</v>
      </c>
      <c r="H15" s="79">
        <v>0</v>
      </c>
      <c r="I15" s="79">
        <v>30</v>
      </c>
      <c r="J15" s="79">
        <v>0</v>
      </c>
      <c r="K15" s="79">
        <v>60</v>
      </c>
      <c r="L15" s="79">
        <v>60</v>
      </c>
      <c r="M15" s="79">
        <v>0</v>
      </c>
      <c r="N15" s="79">
        <v>0</v>
      </c>
      <c r="O15" s="79">
        <v>60</v>
      </c>
      <c r="P15" s="79">
        <v>0</v>
      </c>
      <c r="Q15" s="130">
        <v>182</v>
      </c>
      <c r="R15" s="180" t="s">
        <v>163</v>
      </c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30"/>
      <c r="AK15" s="125"/>
      <c r="AL15" s="126"/>
      <c r="AM15" s="117"/>
      <c r="AO15" s="134"/>
      <c r="AP15" s="135"/>
    </row>
    <row r="16" spans="1:43" ht="15.75">
      <c r="A16" s="72"/>
      <c r="B16" s="73"/>
      <c r="C16" s="73"/>
      <c r="D16" s="74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5"/>
      <c r="AL16" s="75"/>
      <c r="AM16" s="75"/>
      <c r="AN16" s="80"/>
      <c r="AO16" s="23"/>
    </row>
    <row r="17" spans="1:41" ht="15.75">
      <c r="A17" s="28"/>
      <c r="B17" s="73"/>
      <c r="C17" s="73"/>
      <c r="D17" s="74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5"/>
      <c r="AL17" s="75"/>
      <c r="AM17" s="75"/>
      <c r="AN17" s="80"/>
      <c r="AO17" s="23"/>
    </row>
    <row r="18" spans="1:4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23"/>
    </row>
  </sheetData>
  <mergeCells count="4">
    <mergeCell ref="A1:AM1"/>
    <mergeCell ref="R15:AI15"/>
    <mergeCell ref="X14:AI14"/>
    <mergeCell ref="AE13:AI13"/>
  </mergeCells>
  <pageMargins left="0.7" right="0.7" top="0.75" bottom="0.75" header="0.3" footer="0.3"/>
  <pageSetup scale="51" orientation="landscape" horizontalDpi="4294967294" verticalDpi="0" r:id="rId1"/>
  <headerFooter>
    <oddHeader>&amp;C&amp;"Times New Roman,Félkövér"&amp;18Gyermeknap Kupa 2019
Családi kategória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A-A36-A50</vt:lpstr>
      <vt:lpstr>A60-A70-A80</vt:lpstr>
      <vt:lpstr>Középfok A csoport</vt:lpstr>
      <vt:lpstr>középfokú B csoport</vt:lpstr>
      <vt:lpstr>családi kategória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2019-06-16T19:43:58Z</dcterms:modified>
</cp:coreProperties>
</file>