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10" activeTab="2"/>
  </bookViews>
  <sheets>
    <sheet name="Eredm(A36, A50)" sheetId="1" r:id="rId1"/>
    <sheet name="Eredm(A60, A70, A80)" sheetId="2" r:id="rId2"/>
    <sheet name="Eredm(B)" sheetId="3" r:id="rId3"/>
    <sheet name="Eredm(C)" sheetId="4" r:id="rId4"/>
    <sheet name="Összesítés" sheetId="5" r:id="rId5"/>
  </sheets>
  <externalReferences>
    <externalReference r:id="rId8"/>
  </externalReferences>
  <definedNames>
    <definedName name="Pécsi_Ifjúsági_Természetjáró_Egyesület" localSheetId="1">A '[1]KAT'!$C$7</definedName>
    <definedName name="Pécsi_Ifjúsági_Természetjáró_Egyesület" localSheetId="2">A '[1]KAT'!$C$7</definedName>
    <definedName name="Pécsi_Ifjúsági_Természetjáró_Egyesület" localSheetId="3">A '[1]KAT'!$C$7</definedName>
    <definedName name="Pécsi_Ifjúsági_Természetjáró_Egyesület">A '[1]KAT'!$C$7</definedName>
    <definedName name="pite" localSheetId="1">A '[1]KAT'!$C$7</definedName>
    <definedName name="pite" localSheetId="2">A '[1]KAT'!$C$7</definedName>
    <definedName name="pite">A '[1]KAT'!$C$7</definedName>
  </definedNames>
  <calcPr fullCalcOnLoad="1"/>
</workbook>
</file>

<file path=xl/sharedStrings.xml><?xml version="1.0" encoding="utf-8"?>
<sst xmlns="http://schemas.openxmlformats.org/spreadsheetml/2006/main" count="203" uniqueCount="108">
  <si>
    <t>2.</t>
  </si>
  <si>
    <t>Cél, időmérő</t>
  </si>
  <si>
    <t>Időhibák</t>
  </si>
  <si>
    <t>Feladathibák</t>
  </si>
  <si>
    <t>Összes hiba</t>
  </si>
  <si>
    <t>9.</t>
  </si>
  <si>
    <t>Helyezés</t>
  </si>
  <si>
    <t>6.</t>
  </si>
  <si>
    <t>Elmélet</t>
  </si>
  <si>
    <t xml:space="preserve">3. </t>
  </si>
  <si>
    <t>8.</t>
  </si>
  <si>
    <t>10.</t>
  </si>
  <si>
    <t>11.</t>
  </si>
  <si>
    <t>14.</t>
  </si>
  <si>
    <t>1.</t>
  </si>
  <si>
    <t>3.</t>
  </si>
  <si>
    <t>4.</t>
  </si>
  <si>
    <t>7.</t>
  </si>
  <si>
    <t>21.</t>
  </si>
  <si>
    <t>5.</t>
  </si>
  <si>
    <t>15.</t>
  </si>
  <si>
    <t>16.</t>
  </si>
  <si>
    <t>18.</t>
  </si>
  <si>
    <t>19.</t>
  </si>
  <si>
    <t>22.</t>
  </si>
  <si>
    <t>26.</t>
  </si>
  <si>
    <t>27.</t>
  </si>
  <si>
    <t>12.</t>
  </si>
  <si>
    <t>20.</t>
  </si>
  <si>
    <t>Partosok (Dománszky Zoltán, Bakonyi Ilona)</t>
  </si>
  <si>
    <t xml:space="preserve">7. </t>
  </si>
  <si>
    <t>VVV Turbócsigák (Magyar Lajos, Magyar Emőke)</t>
  </si>
  <si>
    <t>B</t>
  </si>
  <si>
    <t>C</t>
  </si>
  <si>
    <t>Csapat</t>
  </si>
  <si>
    <t>Fő</t>
  </si>
  <si>
    <t>Összesen:</t>
  </si>
  <si>
    <t>23.</t>
  </si>
  <si>
    <t xml:space="preserve">8. </t>
  </si>
  <si>
    <t xml:space="preserve">9. </t>
  </si>
  <si>
    <t xml:space="preserve">13. </t>
  </si>
  <si>
    <t>18. Időmérő</t>
  </si>
  <si>
    <t>28.</t>
  </si>
  <si>
    <t>24.</t>
  </si>
  <si>
    <t>29.</t>
  </si>
  <si>
    <t>13.</t>
  </si>
  <si>
    <t>17.</t>
  </si>
  <si>
    <t>Kőbonzó (Heidinger Tibor, Morovik Attila)</t>
  </si>
  <si>
    <t>MVM 5 (Dr. Kozubovics Dana, Ugrin András)</t>
  </si>
  <si>
    <t>2. Pontjárás</t>
  </si>
  <si>
    <t>4. Kötelező útvonal</t>
  </si>
  <si>
    <t>5. Iránymérés</t>
  </si>
  <si>
    <t>9. Időmérő</t>
  </si>
  <si>
    <t>22. Időmérő</t>
  </si>
  <si>
    <t>24. Irányfésű</t>
  </si>
  <si>
    <t xml:space="preserve">25. </t>
  </si>
  <si>
    <t>30. Távolságmérés</t>
  </si>
  <si>
    <t>Erőterv - MVM4 (Mórocz Imre, Volf István)</t>
  </si>
  <si>
    <t>Mátrai Farkasok (Vályi-Nagy Károly, Rabecz Péter, Hársy István)</t>
  </si>
  <si>
    <t>Demeter (Jakab Albi, Bányai Lackó, Decsi Bélus, Jakab Évi)</t>
  </si>
  <si>
    <t>Eltájolók (Kutak László, Sándorfalvi János)</t>
  </si>
  <si>
    <t>Mélységfésű "Junior" (Barát László, Hercz Szilvia, Surányi Tibor)</t>
  </si>
  <si>
    <t>Tiszagyöngye (Farkas János, Tóth Éva, Nemes Éva)</t>
  </si>
  <si>
    <t>Dráva Talpasok (Jancsi Attila, Balogh Árpád)</t>
  </si>
  <si>
    <t>Csodabogyó (Ujságh Zsolt, Ujságh Rudolf)</t>
  </si>
  <si>
    <t>Ezüsthárs (Bíró Fruzsi, Makai Zoltán, Novák Attila)</t>
  </si>
  <si>
    <t>20. Irányfésű</t>
  </si>
  <si>
    <t>26. Távolságmérés</t>
  </si>
  <si>
    <t>Rezét IV (Csihi János, Csihi Tibor)</t>
  </si>
  <si>
    <t>Kőbányai Barangolók -1 (Marx István, Komoróczki András)</t>
  </si>
  <si>
    <t>Mozgó Bója (Németh Gábor, Németh Krisztina, Tóth Béla)</t>
  </si>
  <si>
    <t>Kokesz és Mici és Dorka és Judit (Kókai Péter, Mihályi Zsolt, Bodor Ilona, Bogár Judit)</t>
  </si>
  <si>
    <t>MVM II. (Járai Béla, Fornay Péter, Kozma Imre)</t>
  </si>
  <si>
    <t>Microsec I. (Horváth András, Dalos Mihály, Szever Zsuzsa, Tátrai Eszter)</t>
  </si>
  <si>
    <t>OTSE MOL (Kovalik András, Lelkes Péter)</t>
  </si>
  <si>
    <t xml:space="preserve">5. </t>
  </si>
  <si>
    <t>1. Távolságmérés</t>
  </si>
  <si>
    <t>18.  Iránymérés</t>
  </si>
  <si>
    <t>4. Időmérő</t>
  </si>
  <si>
    <t>14. Időmérő</t>
  </si>
  <si>
    <t>Erőmű Gépész (Pupp József, Gutai Dániel)</t>
  </si>
  <si>
    <t>Kóborlók (Darabos Dorottya, Darabos Zoltánné, Majorosy Rudolf)</t>
  </si>
  <si>
    <t>A polip agya meg a krumpli (Czigány Gábor, Pataki Tamás)</t>
  </si>
  <si>
    <t>Maci (Varga F. Zoltán, Simon Ádám)</t>
  </si>
  <si>
    <t>Baribá (Fodor Mihály, Fodor Ábel, Koch Eszter)</t>
  </si>
  <si>
    <t>Szeleburdi pingvinek (Bartha János, Varga Viktória Rebeka)</t>
  </si>
  <si>
    <t>Viadukt (Hegyháti Szilárd, Müller Norbert)</t>
  </si>
  <si>
    <t>17. Távolságmérés</t>
  </si>
  <si>
    <t>9.  Időmérő</t>
  </si>
  <si>
    <t>9.  Feladat</t>
  </si>
  <si>
    <t xml:space="preserve">10. </t>
  </si>
  <si>
    <t>14. Feladat</t>
  </si>
  <si>
    <t>Kőbányai Barangolók (Marx Anna, Komoróczki Andrásné)</t>
  </si>
  <si>
    <t>Bad Team (Tóth Blanka, Magyari Dániel, Kiss Adél)</t>
  </si>
  <si>
    <t>Merse család (Bella Gábor, Merse Jánosné, Merse Dóra, Merse Zsófia)</t>
  </si>
  <si>
    <t>PAV (Paulenka Szilvia)</t>
  </si>
  <si>
    <t>Kismicskuk (Micsku Mihály, Micsku Benedek Ábel, Micsku Emma Sára)</t>
  </si>
  <si>
    <t>Munkácsy 10.e (Pavlovics Zsófia, Szabó Adrienn, Szabó Sarolta)</t>
  </si>
  <si>
    <t>Panda (Cebrat Athena Daniella, Cebrat Timea)</t>
  </si>
  <si>
    <t>Mamutok (Varga Tamara, Szilágyi Ákos, Szilágyi Ádám)</t>
  </si>
  <si>
    <t>Generációs szakadék (Tóth Bálint, Berzsán Gyula, Berzsán Gábor)</t>
  </si>
  <si>
    <t>Dörmik (Micsku Csenge Lívia, Micsku Mihály Ferenc)</t>
  </si>
  <si>
    <t>Mini (Szőke Nikolett, Bakos Mirella)</t>
  </si>
  <si>
    <t>Cukorkák (Koncsik Marianna, Csajághy Anna, Csajághy Ádám, Csajághy Gábor)</t>
  </si>
  <si>
    <t>A36-50</t>
  </si>
  <si>
    <t>A60-70-80</t>
  </si>
  <si>
    <t>Országos Középfokú Tájékozódási Túrabajnokság 
A csoport</t>
  </si>
  <si>
    <t>Országos Középfokú Tájékozódási Túrabajnokság
 B csoport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</si>
</sst>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&quot;H-&quot;0000;@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-409]dddd\,\ mmmm\ dd\,\ yyyy"/>
    <numFmt numFmtId="186" formatCode="[$-409]h:mm:ss\ AM/PM"/>
    <numFmt numFmtId="187" formatCode="0.0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3"/>
      <name val="Times New Roman CE"/>
      <family val="0"/>
    </font>
    <font>
      <sz val="8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0" xfId="56" applyFont="1" applyAlignment="1">
      <alignment horizontal="left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left" vertical="center"/>
      <protection/>
    </xf>
    <xf numFmtId="0" fontId="0" fillId="0" borderId="0" xfId="56" applyFont="1" applyBorder="1" applyAlignment="1">
      <alignment horizontal="left" vertical="center"/>
      <protection/>
    </xf>
    <xf numFmtId="0" fontId="0" fillId="0" borderId="10" xfId="56" applyFont="1" applyBorder="1" applyAlignment="1">
      <alignment horizontal="left" vertical="center"/>
      <protection/>
    </xf>
    <xf numFmtId="0" fontId="6" fillId="0" borderId="10" xfId="56" applyFont="1" applyBorder="1" applyAlignment="1">
      <alignment horizontal="center" vertical="center" textRotation="90" wrapText="1"/>
      <protection/>
    </xf>
    <xf numFmtId="0" fontId="7" fillId="0" borderId="0" xfId="56" applyFont="1" applyBorder="1" applyAlignment="1">
      <alignment horizontal="center" vertical="center" textRotation="90" wrapText="1"/>
      <protection/>
    </xf>
    <xf numFmtId="0" fontId="7" fillId="0" borderId="10" xfId="56" applyFont="1" applyBorder="1" applyAlignment="1">
      <alignment horizontal="center" vertical="center" textRotation="90" wrapText="1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left" vertical="center"/>
      <protection/>
    </xf>
    <xf numFmtId="0" fontId="7" fillId="0" borderId="10" xfId="56" applyFont="1" applyBorder="1" applyAlignment="1">
      <alignment horizontal="left" vertical="center"/>
      <protection/>
    </xf>
    <xf numFmtId="0" fontId="7" fillId="0" borderId="0" xfId="56" applyFont="1" applyAlignment="1">
      <alignment horizontal="left" vertical="center"/>
      <protection/>
    </xf>
    <xf numFmtId="0" fontId="7" fillId="0" borderId="0" xfId="56" applyFont="1" applyBorder="1" applyAlignment="1">
      <alignment horizontal="center" vertical="center" textRotation="90" wrapText="1"/>
      <protection/>
    </xf>
    <xf numFmtId="0" fontId="7" fillId="0" borderId="0" xfId="56" applyFont="1" applyBorder="1" applyAlignment="1">
      <alignment horizontal="left" vertical="center"/>
      <protection/>
    </xf>
    <xf numFmtId="0" fontId="7" fillId="0" borderId="11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vertical="center"/>
      <protection/>
    </xf>
    <xf numFmtId="0" fontId="7" fillId="0" borderId="12" xfId="56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2" xfId="56" applyFont="1" applyFill="1" applyBorder="1" applyAlignment="1">
      <alignment horizontal="center" vertical="center"/>
      <protection/>
    </xf>
    <xf numFmtId="0" fontId="0" fillId="0" borderId="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49" fontId="0" fillId="0" borderId="0" xfId="56" applyNumberFormat="1" applyFont="1" applyAlignment="1">
      <alignment horizontal="left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1" fillId="33" borderId="10" xfId="56" applyFont="1" applyFill="1" applyBorder="1" applyAlignment="1">
      <alignment horizontal="center" vertical="center"/>
      <protection/>
    </xf>
    <xf numFmtId="0" fontId="0" fillId="33" borderId="0" xfId="56" applyFont="1" applyFill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7" fillId="0" borderId="11" xfId="56" applyFont="1" applyFill="1" applyBorder="1" applyAlignment="1">
      <alignment horizontal="center" vertical="center"/>
      <protection/>
    </xf>
    <xf numFmtId="0" fontId="7" fillId="0" borderId="0" xfId="56" applyFont="1" applyFill="1" applyAlignment="1">
      <alignment horizontal="left" vertical="center"/>
      <protection/>
    </xf>
    <xf numFmtId="0" fontId="0" fillId="0" borderId="0" xfId="56" applyFont="1" applyFill="1" applyAlignment="1">
      <alignment horizontal="left" vertical="center"/>
      <protection/>
    </xf>
    <xf numFmtId="49" fontId="0" fillId="0" borderId="0" xfId="56" applyNumberFormat="1" applyFont="1" applyFill="1" applyBorder="1" applyAlignment="1">
      <alignment horizontal="center" vertical="center"/>
      <protection/>
    </xf>
    <xf numFmtId="49" fontId="0" fillId="0" borderId="10" xfId="56" applyNumberFormat="1" applyFont="1" applyFill="1" applyBorder="1" applyAlignment="1">
      <alignment horizontal="center" vertical="center"/>
      <protection/>
    </xf>
    <xf numFmtId="49" fontId="0" fillId="0" borderId="0" xfId="56" applyNumberFormat="1" applyFont="1" applyFill="1" applyAlignment="1">
      <alignment horizontal="left" vertical="center"/>
      <protection/>
    </xf>
    <xf numFmtId="0" fontId="1" fillId="2" borderId="10" xfId="56" applyFont="1" applyFill="1" applyBorder="1" applyAlignment="1">
      <alignment horizontal="center" vertical="center"/>
      <protection/>
    </xf>
    <xf numFmtId="0" fontId="7" fillId="2" borderId="0" xfId="56" applyFont="1" applyFill="1" applyBorder="1" applyAlignment="1">
      <alignment horizontal="center" vertical="center"/>
      <protection/>
    </xf>
    <xf numFmtId="0" fontId="7" fillId="2" borderId="11" xfId="56" applyFont="1" applyFill="1" applyBorder="1" applyAlignment="1">
      <alignment horizontal="center" vertical="center"/>
      <protection/>
    </xf>
    <xf numFmtId="0" fontId="7" fillId="2" borderId="0" xfId="56" applyFont="1" applyFill="1" applyBorder="1" applyAlignment="1">
      <alignment horizontal="left" vertical="center"/>
      <protection/>
    </xf>
    <xf numFmtId="0" fontId="7" fillId="2" borderId="0" xfId="56" applyFont="1" applyFill="1" applyAlignment="1">
      <alignment horizontal="left" vertical="center"/>
      <protection/>
    </xf>
    <xf numFmtId="0" fontId="7" fillId="2" borderId="12" xfId="56" applyFont="1" applyFill="1" applyBorder="1" applyAlignment="1">
      <alignment horizontal="center" vertical="center"/>
      <protection/>
    </xf>
    <xf numFmtId="0" fontId="0" fillId="2" borderId="0" xfId="56" applyFont="1" applyFill="1" applyBorder="1" applyAlignment="1">
      <alignment horizontal="center" vertical="center"/>
      <protection/>
    </xf>
    <xf numFmtId="0" fontId="0" fillId="2" borderId="10" xfId="56" applyFont="1" applyFill="1" applyBorder="1" applyAlignment="1">
      <alignment horizontal="center" vertical="center"/>
      <protection/>
    </xf>
    <xf numFmtId="0" fontId="0" fillId="2" borderId="0" xfId="56" applyFont="1" applyFill="1" applyBorder="1" applyAlignment="1">
      <alignment horizontal="center" vertical="center"/>
      <protection/>
    </xf>
    <xf numFmtId="0" fontId="0" fillId="2" borderId="10" xfId="56" applyFont="1" applyFill="1" applyBorder="1" applyAlignment="1">
      <alignment horizontal="center" vertical="center"/>
      <protection/>
    </xf>
    <xf numFmtId="0" fontId="0" fillId="7" borderId="0" xfId="56" applyFont="1" applyFill="1" applyBorder="1" applyAlignment="1">
      <alignment horizontal="center" vertical="center"/>
      <protection/>
    </xf>
    <xf numFmtId="0" fontId="0" fillId="7" borderId="10" xfId="56" applyFont="1" applyFill="1" applyBorder="1" applyAlignment="1">
      <alignment horizontal="center" vertical="center"/>
      <protection/>
    </xf>
    <xf numFmtId="0" fontId="1" fillId="7" borderId="10" xfId="56" applyFont="1" applyFill="1" applyBorder="1" applyAlignment="1">
      <alignment horizontal="center" vertical="center"/>
      <protection/>
    </xf>
    <xf numFmtId="0" fontId="7" fillId="7" borderId="0" xfId="56" applyFont="1" applyFill="1" applyBorder="1" applyAlignment="1">
      <alignment horizontal="center" vertical="center"/>
      <protection/>
    </xf>
    <xf numFmtId="0" fontId="7" fillId="7" borderId="11" xfId="56" applyFont="1" applyFill="1" applyBorder="1" applyAlignment="1">
      <alignment horizontal="center" vertical="center"/>
      <protection/>
    </xf>
    <xf numFmtId="0" fontId="7" fillId="7" borderId="0" xfId="56" applyFont="1" applyFill="1" applyBorder="1" applyAlignment="1">
      <alignment horizontal="left" vertical="center"/>
      <protection/>
    </xf>
    <xf numFmtId="0" fontId="7" fillId="7" borderId="0" xfId="56" applyFont="1" applyFill="1" applyAlignment="1">
      <alignment horizontal="left" vertical="center"/>
      <protection/>
    </xf>
    <xf numFmtId="0" fontId="7" fillId="7" borderId="12" xfId="56" applyFont="1" applyFill="1" applyBorder="1" applyAlignment="1">
      <alignment horizontal="center" vertical="center"/>
      <protection/>
    </xf>
    <xf numFmtId="0" fontId="0" fillId="7" borderId="0" xfId="56" applyFont="1" applyFill="1" applyBorder="1" applyAlignment="1">
      <alignment horizontal="center" vertical="center"/>
      <protection/>
    </xf>
    <xf numFmtId="0" fontId="0" fillId="7" borderId="10" xfId="56" applyFont="1" applyFill="1" applyBorder="1" applyAlignment="1">
      <alignment horizontal="center" vertical="center"/>
      <protection/>
    </xf>
    <xf numFmtId="0" fontId="26" fillId="2" borderId="13" xfId="56" applyFont="1" applyFill="1" applyBorder="1" applyAlignment="1">
      <alignment horizontal="center" vertical="center"/>
      <protection/>
    </xf>
    <xf numFmtId="0" fontId="27" fillId="7" borderId="11" xfId="56" applyFont="1" applyFill="1" applyBorder="1" applyAlignment="1">
      <alignment horizontal="left" vertical="center"/>
      <protection/>
    </xf>
    <xf numFmtId="0" fontId="26" fillId="2" borderId="14" xfId="56" applyFont="1" applyFill="1" applyBorder="1" applyAlignment="1">
      <alignment horizontal="center" vertical="center"/>
      <protection/>
    </xf>
    <xf numFmtId="0" fontId="26" fillId="2" borderId="11" xfId="56" applyFont="1" applyFill="1" applyBorder="1" applyAlignment="1">
      <alignment horizontal="center" vertical="center"/>
      <protection/>
    </xf>
    <xf numFmtId="0" fontId="26" fillId="7" borderId="11" xfId="56" applyFont="1" applyFill="1" applyBorder="1" applyAlignment="1">
      <alignment horizontal="center" vertical="center"/>
      <protection/>
    </xf>
    <xf numFmtId="49" fontId="26" fillId="2" borderId="11" xfId="56" applyNumberFormat="1" applyFont="1" applyFill="1" applyBorder="1" applyAlignment="1">
      <alignment horizontal="center" vertical="center"/>
      <protection/>
    </xf>
    <xf numFmtId="49" fontId="27" fillId="7" borderId="11" xfId="56" applyNumberFormat="1" applyFont="1" applyFill="1" applyBorder="1" applyAlignment="1">
      <alignment horizontal="left" vertical="center"/>
      <protection/>
    </xf>
    <xf numFmtId="2" fontId="26" fillId="2" borderId="13" xfId="56" applyNumberFormat="1" applyFont="1" applyFill="1" applyBorder="1" applyAlignment="1">
      <alignment horizontal="center" vertical="center"/>
      <protection/>
    </xf>
    <xf numFmtId="2" fontId="26" fillId="2" borderId="14" xfId="56" applyNumberFormat="1" applyFont="1" applyFill="1" applyBorder="1" applyAlignment="1">
      <alignment horizontal="center" vertical="center"/>
      <protection/>
    </xf>
    <xf numFmtId="2" fontId="26" fillId="7" borderId="11" xfId="56" applyNumberFormat="1" applyFont="1" applyFill="1" applyBorder="1" applyAlignment="1">
      <alignment horizontal="center" vertical="center"/>
      <protection/>
    </xf>
    <xf numFmtId="0" fontId="6" fillId="2" borderId="11" xfId="56" applyFont="1" applyFill="1" applyBorder="1" applyAlignment="1">
      <alignment horizontal="center" vertical="center" textRotation="90" wrapText="1"/>
      <protection/>
    </xf>
    <xf numFmtId="0" fontId="6" fillId="7" borderId="11" xfId="56" applyFont="1" applyFill="1" applyBorder="1" applyAlignment="1">
      <alignment horizontal="center" vertical="center" textRotation="90" wrapText="1"/>
      <protection/>
    </xf>
    <xf numFmtId="0" fontId="6" fillId="0" borderId="0" xfId="56" applyFont="1" applyBorder="1" applyAlignment="1">
      <alignment horizontal="center" vertical="center" textRotation="90" wrapText="1"/>
      <protection/>
    </xf>
    <xf numFmtId="0" fontId="6" fillId="0" borderId="15" xfId="56" applyFont="1" applyBorder="1" applyAlignment="1">
      <alignment horizontal="center" vertical="center" textRotation="90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urver05egyéni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T.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workbookViewId="0" topLeftCell="A1">
      <pane ySplit="1" topLeftCell="A8" activePane="bottomLeft" state="frozen"/>
      <selection pane="topLeft" activeCell="A1" sqref="A1"/>
      <selection pane="bottomLeft" activeCell="A20" sqref="A20"/>
    </sheetView>
  </sheetViews>
  <sheetFormatPr defaultColWidth="10.00390625" defaultRowHeight="15.75"/>
  <cols>
    <col min="1" max="1" width="2.875" style="5" bestFit="1" customWidth="1"/>
    <col min="2" max="2" width="2.875" style="16" customWidth="1"/>
    <col min="3" max="14" width="2.875" style="12" customWidth="1"/>
    <col min="15" max="16" width="2.875" style="14" customWidth="1"/>
    <col min="17" max="17" width="2.875" style="14" bestFit="1" customWidth="1"/>
    <col min="18" max="18" width="2.875" style="14" customWidth="1"/>
    <col min="19" max="19" width="3.125" style="14" bestFit="1" customWidth="1"/>
    <col min="20" max="21" width="2.875" style="14" customWidth="1"/>
    <col min="22" max="22" width="2.875" style="14" bestFit="1" customWidth="1"/>
    <col min="23" max="25" width="2.875" style="14" customWidth="1"/>
    <col min="26" max="26" width="2.875" style="14" bestFit="1" customWidth="1"/>
    <col min="27" max="31" width="2.875" style="14" customWidth="1"/>
    <col min="32" max="32" width="2.875" style="13" customWidth="1"/>
    <col min="33" max="33" width="3.875" style="6" customWidth="1"/>
    <col min="34" max="34" width="5.75390625" style="7" bestFit="1" customWidth="1"/>
    <col min="35" max="35" width="4.875" style="5" bestFit="1" customWidth="1"/>
    <col min="36" max="16384" width="10.00390625" style="3" customWidth="1"/>
  </cols>
  <sheetData>
    <row r="1" spans="1:35" s="9" customFormat="1" ht="105" customHeight="1">
      <c r="A1" s="8"/>
      <c r="B1" s="15" t="s">
        <v>14</v>
      </c>
      <c r="C1" s="9" t="s">
        <v>49</v>
      </c>
      <c r="D1" s="9" t="s">
        <v>15</v>
      </c>
      <c r="E1" s="9" t="s">
        <v>50</v>
      </c>
      <c r="F1" s="9" t="s">
        <v>51</v>
      </c>
      <c r="G1" s="9" t="s">
        <v>7</v>
      </c>
      <c r="H1" s="9" t="s">
        <v>17</v>
      </c>
      <c r="I1" s="9" t="s">
        <v>10</v>
      </c>
      <c r="J1" s="9" t="s">
        <v>52</v>
      </c>
      <c r="K1" s="9" t="s">
        <v>11</v>
      </c>
      <c r="L1" s="9" t="s">
        <v>12</v>
      </c>
      <c r="M1" s="9" t="s">
        <v>27</v>
      </c>
      <c r="N1" s="9" t="s">
        <v>45</v>
      </c>
      <c r="O1" s="9" t="s">
        <v>13</v>
      </c>
      <c r="P1" s="9" t="s">
        <v>20</v>
      </c>
      <c r="Q1" s="9" t="s">
        <v>21</v>
      </c>
      <c r="R1" s="9" t="s">
        <v>46</v>
      </c>
      <c r="S1" s="9" t="s">
        <v>22</v>
      </c>
      <c r="T1" s="9" t="s">
        <v>23</v>
      </c>
      <c r="U1" s="9" t="s">
        <v>28</v>
      </c>
      <c r="V1" s="9" t="s">
        <v>18</v>
      </c>
      <c r="W1" s="9" t="s">
        <v>53</v>
      </c>
      <c r="X1" s="9" t="s">
        <v>37</v>
      </c>
      <c r="Y1" s="9" t="s">
        <v>54</v>
      </c>
      <c r="Z1" s="9" t="s">
        <v>55</v>
      </c>
      <c r="AA1" s="9" t="s">
        <v>25</v>
      </c>
      <c r="AB1" s="9" t="s">
        <v>26</v>
      </c>
      <c r="AC1" s="9" t="s">
        <v>42</v>
      </c>
      <c r="AD1" s="9" t="s">
        <v>44</v>
      </c>
      <c r="AE1" s="9" t="s">
        <v>56</v>
      </c>
      <c r="AF1" s="10" t="s">
        <v>1</v>
      </c>
      <c r="AG1" s="9" t="s">
        <v>2</v>
      </c>
      <c r="AH1" s="10" t="s">
        <v>3</v>
      </c>
      <c r="AI1" s="8" t="s">
        <v>4</v>
      </c>
    </row>
    <row r="2" spans="1:35" ht="15.75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4"/>
    </row>
    <row r="3" spans="1:35" ht="15.75">
      <c r="A3" s="4" t="s">
        <v>14</v>
      </c>
      <c r="B3" s="11"/>
      <c r="C3" s="11"/>
      <c r="D3" s="11"/>
      <c r="E3" s="11"/>
      <c r="F3" s="11"/>
      <c r="G3" s="11"/>
      <c r="H3" s="11"/>
      <c r="I3" s="11"/>
      <c r="J3" s="27"/>
      <c r="K3" s="11"/>
      <c r="L3" s="11"/>
      <c r="M3" s="11"/>
      <c r="O3" s="11"/>
      <c r="P3" s="11"/>
      <c r="Q3" s="17"/>
      <c r="R3" s="11"/>
      <c r="S3" s="11"/>
      <c r="T3" s="11"/>
      <c r="U3" s="27"/>
      <c r="V3" s="11"/>
      <c r="W3" s="11"/>
      <c r="X3" s="11"/>
      <c r="Y3" s="11"/>
      <c r="Z3" s="17"/>
      <c r="AA3" s="11"/>
      <c r="AC3" s="11"/>
      <c r="AD3" s="11"/>
      <c r="AE3" s="11">
        <v>7</v>
      </c>
      <c r="AF3" s="19"/>
      <c r="AG3" s="1">
        <f>Q3+Z3+AF3</f>
        <v>0</v>
      </c>
      <c r="AH3" s="2">
        <f>SUM(B3:P3)+SUM(R3:Y3)+SUM(AA3:AE3)</f>
        <v>7</v>
      </c>
      <c r="AI3" s="4">
        <f>AG3+AH3</f>
        <v>7</v>
      </c>
    </row>
    <row r="4" spans="1:35" ht="15.75">
      <c r="A4" s="33" t="s">
        <v>58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4"/>
    </row>
    <row r="5" spans="1:35" ht="15.75">
      <c r="A5" s="4" t="s">
        <v>0</v>
      </c>
      <c r="B5" s="11"/>
      <c r="C5" s="11"/>
      <c r="D5" s="11"/>
      <c r="E5" s="11"/>
      <c r="F5" s="11"/>
      <c r="G5" s="11"/>
      <c r="H5" s="11"/>
      <c r="I5" s="11"/>
      <c r="J5" s="27"/>
      <c r="K5" s="11"/>
      <c r="L5" s="11"/>
      <c r="M5" s="11"/>
      <c r="O5" s="11"/>
      <c r="P5" s="11"/>
      <c r="Q5" s="17"/>
      <c r="R5" s="11"/>
      <c r="S5" s="11"/>
      <c r="T5" s="11"/>
      <c r="U5" s="27"/>
      <c r="V5" s="11"/>
      <c r="W5" s="11"/>
      <c r="X5" s="11"/>
      <c r="Y5" s="11">
        <v>10</v>
      </c>
      <c r="Z5" s="17"/>
      <c r="AA5" s="11"/>
      <c r="AC5" s="11"/>
      <c r="AD5" s="11"/>
      <c r="AE5" s="11">
        <v>14</v>
      </c>
      <c r="AF5" s="19"/>
      <c r="AG5" s="1">
        <f>Q5+Z5+AF5</f>
        <v>0</v>
      </c>
      <c r="AH5" s="2">
        <f>SUM(B5:P5)+SUM(R5:Y5)+SUM(AA5:AE5)</f>
        <v>24</v>
      </c>
      <c r="AI5" s="4">
        <f>AG5+AH5</f>
        <v>24</v>
      </c>
    </row>
    <row r="6" spans="1:35" ht="15.75">
      <c r="A6" s="33" t="s">
        <v>59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4"/>
    </row>
    <row r="7" spans="1:35" ht="15.75">
      <c r="A7" s="4" t="s">
        <v>15</v>
      </c>
      <c r="B7" s="11"/>
      <c r="C7" s="11"/>
      <c r="D7" s="11"/>
      <c r="E7" s="11">
        <v>20</v>
      </c>
      <c r="F7" s="11"/>
      <c r="G7" s="11"/>
      <c r="H7" s="11"/>
      <c r="I7" s="11"/>
      <c r="J7" s="27"/>
      <c r="K7" s="11"/>
      <c r="L7" s="11"/>
      <c r="M7" s="11"/>
      <c r="O7" s="11"/>
      <c r="P7" s="11"/>
      <c r="Q7" s="17"/>
      <c r="R7" s="11"/>
      <c r="S7" s="11"/>
      <c r="T7" s="11"/>
      <c r="U7" s="27"/>
      <c r="V7" s="11"/>
      <c r="W7" s="11"/>
      <c r="X7" s="11"/>
      <c r="Y7" s="11"/>
      <c r="Z7" s="17"/>
      <c r="AA7" s="11"/>
      <c r="AC7" s="11"/>
      <c r="AD7" s="11"/>
      <c r="AE7" s="11">
        <v>26</v>
      </c>
      <c r="AF7" s="19"/>
      <c r="AG7" s="1">
        <f>Q7+Z7+AF7</f>
        <v>0</v>
      </c>
      <c r="AH7" s="2">
        <f>SUM(B7:P7)+SUM(R7:Y7)+SUM(AA7:AE7)</f>
        <v>46</v>
      </c>
      <c r="AI7" s="4">
        <f>AG7+AH7</f>
        <v>46</v>
      </c>
    </row>
    <row r="8" spans="1:35" ht="15.75">
      <c r="A8" s="33" t="s">
        <v>61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4"/>
    </row>
    <row r="9" spans="1:35" ht="15.75">
      <c r="A9" s="4" t="s">
        <v>16</v>
      </c>
      <c r="B9" s="11"/>
      <c r="C9" s="11"/>
      <c r="D9" s="11"/>
      <c r="E9" s="11">
        <v>20</v>
      </c>
      <c r="F9" s="11"/>
      <c r="G9" s="11"/>
      <c r="H9" s="11"/>
      <c r="I9" s="11"/>
      <c r="J9" s="27"/>
      <c r="K9" s="11"/>
      <c r="L9" s="11"/>
      <c r="M9" s="11"/>
      <c r="O9" s="11"/>
      <c r="P9" s="11"/>
      <c r="Q9" s="29">
        <v>42</v>
      </c>
      <c r="R9" s="11"/>
      <c r="S9" s="11"/>
      <c r="T9" s="11"/>
      <c r="U9" s="27"/>
      <c r="V9" s="11"/>
      <c r="W9" s="11"/>
      <c r="X9" s="11"/>
      <c r="Y9" s="11">
        <v>30</v>
      </c>
      <c r="Z9" s="17">
        <v>16</v>
      </c>
      <c r="AA9" s="11"/>
      <c r="AC9" s="11"/>
      <c r="AD9" s="11"/>
      <c r="AE9" s="11">
        <v>1</v>
      </c>
      <c r="AF9" s="19">
        <v>20</v>
      </c>
      <c r="AG9" s="32">
        <f>Q9+Z9+AF9</f>
        <v>78</v>
      </c>
      <c r="AH9" s="2">
        <f>SUM(B9:P9)+SUM(R9:Y9)+SUM(AA9:AE9)</f>
        <v>51</v>
      </c>
      <c r="AI9" s="31">
        <f>AG9+AH9</f>
        <v>129</v>
      </c>
    </row>
    <row r="10" spans="1:35" ht="15.75">
      <c r="A10" s="33" t="s">
        <v>60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4"/>
    </row>
    <row r="11" spans="1:35" ht="15.75">
      <c r="A11" s="4" t="s">
        <v>19</v>
      </c>
      <c r="B11" s="11"/>
      <c r="C11" s="11">
        <v>25</v>
      </c>
      <c r="D11" s="11"/>
      <c r="E11" s="11"/>
      <c r="F11" s="11">
        <v>5</v>
      </c>
      <c r="G11" s="11"/>
      <c r="H11" s="11"/>
      <c r="I11" s="11"/>
      <c r="J11" s="27"/>
      <c r="K11" s="11"/>
      <c r="L11" s="11"/>
      <c r="M11" s="11"/>
      <c r="O11" s="11"/>
      <c r="P11" s="11"/>
      <c r="Q11" s="17">
        <v>20</v>
      </c>
      <c r="R11" s="11"/>
      <c r="S11" s="11">
        <v>100</v>
      </c>
      <c r="T11" s="11"/>
      <c r="U11" s="27"/>
      <c r="V11" s="11"/>
      <c r="W11" s="11"/>
      <c r="X11" s="11"/>
      <c r="Y11" s="11">
        <v>10</v>
      </c>
      <c r="Z11" s="17">
        <v>22</v>
      </c>
      <c r="AA11" s="11"/>
      <c r="AC11" s="11"/>
      <c r="AD11" s="11"/>
      <c r="AE11" s="11"/>
      <c r="AF11" s="19"/>
      <c r="AG11" s="1">
        <f>Q11+Z11+AF11</f>
        <v>42</v>
      </c>
      <c r="AH11" s="2">
        <f>SUM(B11:P11)+SUM(R11:Y11)+SUM(AA11:AE11)</f>
        <v>140</v>
      </c>
      <c r="AI11" s="4">
        <f>AG11+AH11</f>
        <v>182</v>
      </c>
    </row>
    <row r="12" spans="1:35" ht="15.75">
      <c r="A12" s="33" t="s">
        <v>62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4"/>
    </row>
    <row r="13" spans="1:35" ht="15.75">
      <c r="A13" s="4" t="s">
        <v>7</v>
      </c>
      <c r="B13" s="11"/>
      <c r="C13" s="11"/>
      <c r="D13" s="11"/>
      <c r="E13" s="11">
        <v>60</v>
      </c>
      <c r="F13" s="11"/>
      <c r="G13" s="11"/>
      <c r="H13" s="11"/>
      <c r="I13" s="11"/>
      <c r="J13" s="27"/>
      <c r="K13" s="11"/>
      <c r="L13" s="11"/>
      <c r="M13" s="11"/>
      <c r="O13" s="11"/>
      <c r="P13" s="11"/>
      <c r="Q13" s="17">
        <v>12</v>
      </c>
      <c r="R13" s="11"/>
      <c r="S13" s="11"/>
      <c r="T13" s="11"/>
      <c r="U13" s="27"/>
      <c r="V13" s="11"/>
      <c r="W13" s="11"/>
      <c r="X13" s="11"/>
      <c r="Y13" s="11">
        <v>100</v>
      </c>
      <c r="Z13" s="17"/>
      <c r="AA13" s="11"/>
      <c r="AC13" s="11"/>
      <c r="AD13" s="11"/>
      <c r="AE13" s="11">
        <v>16</v>
      </c>
      <c r="AF13" s="19"/>
      <c r="AG13" s="1">
        <f>Q13+Z13+AF13</f>
        <v>12</v>
      </c>
      <c r="AH13" s="2">
        <f>SUM(B13:P13)+SUM(R13:Y13)+SUM(AA13:AE13)</f>
        <v>176</v>
      </c>
      <c r="AI13" s="4">
        <f>AG13+AH13</f>
        <v>188</v>
      </c>
    </row>
    <row r="14" spans="1:35" ht="15.75">
      <c r="A14" s="33" t="s">
        <v>63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4"/>
    </row>
    <row r="15" spans="1:35" ht="15.75">
      <c r="A15" s="4" t="s">
        <v>17</v>
      </c>
      <c r="B15" s="11"/>
      <c r="C15" s="11"/>
      <c r="D15" s="11"/>
      <c r="E15" s="11">
        <v>20</v>
      </c>
      <c r="F15" s="11">
        <v>5</v>
      </c>
      <c r="G15" s="11"/>
      <c r="H15" s="11">
        <v>60</v>
      </c>
      <c r="I15" s="11"/>
      <c r="J15" s="27"/>
      <c r="K15" s="11"/>
      <c r="L15" s="11"/>
      <c r="M15" s="11"/>
      <c r="O15" s="11"/>
      <c r="P15" s="11"/>
      <c r="Q15" s="17">
        <v>36</v>
      </c>
      <c r="R15" s="11"/>
      <c r="S15" s="11"/>
      <c r="T15" s="11"/>
      <c r="U15" s="27"/>
      <c r="V15" s="11"/>
      <c r="W15" s="11"/>
      <c r="X15" s="11">
        <v>100</v>
      </c>
      <c r="Y15" s="11"/>
      <c r="Z15" s="17"/>
      <c r="AA15" s="11"/>
      <c r="AB15" s="14">
        <v>60</v>
      </c>
      <c r="AC15" s="11"/>
      <c r="AD15" s="11"/>
      <c r="AE15" s="11">
        <v>10</v>
      </c>
      <c r="AF15" s="19">
        <v>20</v>
      </c>
      <c r="AG15" s="1">
        <f>Q15+Z15+AF15</f>
        <v>56</v>
      </c>
      <c r="AH15" s="2">
        <f>SUM(B15:P15)+SUM(R15:Y15)+SUM(AA15:AE15)</f>
        <v>255</v>
      </c>
      <c r="AI15" s="4">
        <f>AG15+AH15</f>
        <v>311</v>
      </c>
    </row>
    <row r="16" spans="1:35" ht="15.75">
      <c r="A16" s="33" t="s">
        <v>65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4"/>
    </row>
    <row r="17" spans="1:35" ht="15.75">
      <c r="A17" s="4" t="s">
        <v>10</v>
      </c>
      <c r="B17" s="11"/>
      <c r="C17" s="11"/>
      <c r="D17" s="11"/>
      <c r="E17" s="11">
        <v>20</v>
      </c>
      <c r="F17" s="11"/>
      <c r="G17" s="11"/>
      <c r="H17" s="11"/>
      <c r="I17" s="11">
        <v>60</v>
      </c>
      <c r="J17" s="27"/>
      <c r="K17" s="11"/>
      <c r="L17" s="11"/>
      <c r="M17" s="11"/>
      <c r="O17" s="11"/>
      <c r="P17" s="11"/>
      <c r="Q17" s="17">
        <v>10</v>
      </c>
      <c r="R17" s="11"/>
      <c r="S17" s="11">
        <v>100</v>
      </c>
      <c r="T17" s="11"/>
      <c r="U17" s="27"/>
      <c r="V17" s="11"/>
      <c r="W17" s="11"/>
      <c r="X17" s="11"/>
      <c r="Y17" s="11">
        <v>100</v>
      </c>
      <c r="Z17" s="29">
        <v>4</v>
      </c>
      <c r="AA17" s="11"/>
      <c r="AC17" s="11"/>
      <c r="AD17" s="11"/>
      <c r="AE17" s="11">
        <v>16</v>
      </c>
      <c r="AF17" s="19">
        <v>36</v>
      </c>
      <c r="AG17" s="32">
        <f>Q17+Z17+AF17</f>
        <v>50</v>
      </c>
      <c r="AH17" s="30">
        <f>SUM(B17:P17)+SUM(R17:Y17)+SUM(AA17:AE17)</f>
        <v>296</v>
      </c>
      <c r="AI17" s="31">
        <f>AG17+AH17</f>
        <v>346</v>
      </c>
    </row>
    <row r="18" spans="1:35" ht="15.75">
      <c r="A18" s="33" t="s">
        <v>64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4"/>
    </row>
    <row r="19" spans="1:35" ht="15.75">
      <c r="A19" s="4" t="s">
        <v>5</v>
      </c>
      <c r="B19" s="11"/>
      <c r="C19" s="11">
        <v>75</v>
      </c>
      <c r="D19" s="11"/>
      <c r="E19" s="11">
        <v>60</v>
      </c>
      <c r="F19" s="11">
        <v>15</v>
      </c>
      <c r="G19" s="11"/>
      <c r="H19" s="11">
        <v>60</v>
      </c>
      <c r="I19" s="11"/>
      <c r="J19" s="27"/>
      <c r="K19" s="11"/>
      <c r="L19" s="11"/>
      <c r="M19" s="11"/>
      <c r="O19" s="11"/>
      <c r="P19" s="11"/>
      <c r="Q19" s="17">
        <v>64</v>
      </c>
      <c r="R19" s="11"/>
      <c r="S19" s="11"/>
      <c r="T19" s="11"/>
      <c r="U19" s="27"/>
      <c r="V19" s="11"/>
      <c r="W19" s="11"/>
      <c r="X19" s="11"/>
      <c r="Y19" s="11">
        <v>10</v>
      </c>
      <c r="Z19" s="17">
        <v>50</v>
      </c>
      <c r="AA19" s="11">
        <v>60</v>
      </c>
      <c r="AC19" s="11"/>
      <c r="AD19" s="11"/>
      <c r="AE19" s="11">
        <v>4</v>
      </c>
      <c r="AF19" s="19">
        <v>24</v>
      </c>
      <c r="AG19" s="1">
        <f>Q19+Z19+AF19</f>
        <v>138</v>
      </c>
      <c r="AH19" s="2">
        <f>SUM(B19:P19)+SUM(R19:Y19)+SUM(AA19:AE19)</f>
        <v>284</v>
      </c>
      <c r="AI19" s="4">
        <f>AG19+AH19</f>
        <v>422</v>
      </c>
    </row>
  </sheetData>
  <sheetProtection/>
  <mergeCells count="9">
    <mergeCell ref="A14:AI14"/>
    <mergeCell ref="A18:AI18"/>
    <mergeCell ref="A16:AI16"/>
    <mergeCell ref="A2:AI2"/>
    <mergeCell ref="A4:AI4"/>
    <mergeCell ref="A6:AI6"/>
    <mergeCell ref="A8:AI8"/>
    <mergeCell ref="A10:AI10"/>
    <mergeCell ref="A12:AI12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CE,Normál"&amp;11A, A36 kategória</oddHeader>
    <oddFooter>&amp;R&amp;"Times New Roman,Félkövér dőlt"&amp;10Written by F. P. Co.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"/>
  <sheetViews>
    <sheetView workbookViewId="0" topLeftCell="A1">
      <pane ySplit="1" topLeftCell="A2" activePane="bottomLeft" state="frozen"/>
      <selection pane="topLeft" activeCell="A1" sqref="A1"/>
      <selection pane="bottomLeft" activeCell="A18" sqref="A18"/>
    </sheetView>
  </sheetViews>
  <sheetFormatPr defaultColWidth="10.00390625" defaultRowHeight="15.75"/>
  <cols>
    <col min="1" max="1" width="2.875" style="5" bestFit="1" customWidth="1"/>
    <col min="2" max="2" width="2.875" style="12" bestFit="1" customWidth="1"/>
    <col min="3" max="6" width="2.875" style="12" customWidth="1"/>
    <col min="7" max="9" width="2.875" style="12" bestFit="1" customWidth="1"/>
    <col min="10" max="10" width="3.125" style="12" bestFit="1" customWidth="1"/>
    <col min="11" max="15" width="2.875" style="14" bestFit="1" customWidth="1"/>
    <col min="16" max="16" width="3.625" style="14" bestFit="1" customWidth="1"/>
    <col min="17" max="27" width="2.875" style="14" customWidth="1"/>
    <col min="28" max="28" width="3.125" style="13" bestFit="1" customWidth="1"/>
    <col min="29" max="29" width="3.875" style="6" bestFit="1" customWidth="1"/>
    <col min="30" max="30" width="4.875" style="7" bestFit="1" customWidth="1"/>
    <col min="31" max="31" width="4.875" style="5" bestFit="1" customWidth="1"/>
    <col min="32" max="32" width="5.25390625" style="3" customWidth="1"/>
    <col min="33" max="35" width="3.00390625" style="3" bestFit="1" customWidth="1"/>
    <col min="36" max="16384" width="10.00390625" style="3" customWidth="1"/>
  </cols>
  <sheetData>
    <row r="1" spans="1:31" s="9" customFormat="1" ht="105" customHeight="1">
      <c r="A1" s="8" t="s">
        <v>6</v>
      </c>
      <c r="B1" s="15" t="s">
        <v>14</v>
      </c>
      <c r="C1" s="9" t="s">
        <v>49</v>
      </c>
      <c r="D1" s="9" t="s">
        <v>15</v>
      </c>
      <c r="E1" s="9" t="s">
        <v>50</v>
      </c>
      <c r="F1" s="9" t="s">
        <v>51</v>
      </c>
      <c r="G1" s="9" t="s">
        <v>7</v>
      </c>
      <c r="H1" s="9" t="s">
        <v>17</v>
      </c>
      <c r="I1" s="9" t="s">
        <v>10</v>
      </c>
      <c r="J1" s="9" t="s">
        <v>52</v>
      </c>
      <c r="K1" s="9" t="s">
        <v>11</v>
      </c>
      <c r="L1" s="9" t="s">
        <v>12</v>
      </c>
      <c r="M1" s="9" t="s">
        <v>27</v>
      </c>
      <c r="N1" s="9" t="s">
        <v>45</v>
      </c>
      <c r="O1" s="9" t="s">
        <v>13</v>
      </c>
      <c r="P1" s="9" t="s">
        <v>20</v>
      </c>
      <c r="Q1" s="9" t="s">
        <v>21</v>
      </c>
      <c r="R1" s="9" t="s">
        <v>46</v>
      </c>
      <c r="S1" s="9" t="s">
        <v>41</v>
      </c>
      <c r="T1" s="9" t="s">
        <v>23</v>
      </c>
      <c r="U1" s="9" t="s">
        <v>66</v>
      </c>
      <c r="V1" s="9" t="s">
        <v>18</v>
      </c>
      <c r="W1" s="9" t="s">
        <v>24</v>
      </c>
      <c r="X1" s="9" t="s">
        <v>37</v>
      </c>
      <c r="Y1" s="9" t="s">
        <v>43</v>
      </c>
      <c r="Z1" s="9" t="s">
        <v>55</v>
      </c>
      <c r="AA1" s="9" t="s">
        <v>67</v>
      </c>
      <c r="AB1" s="10" t="s">
        <v>1</v>
      </c>
      <c r="AC1" s="9" t="s">
        <v>2</v>
      </c>
      <c r="AD1" s="10" t="s">
        <v>3</v>
      </c>
      <c r="AE1" s="8" t="s">
        <v>4</v>
      </c>
    </row>
    <row r="2" spans="1:32" ht="15.75">
      <c r="A2" s="33" t="s">
        <v>68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4"/>
      <c r="AF2" s="18"/>
    </row>
    <row r="3" spans="1:31" ht="15.75">
      <c r="A3" s="4" t="s">
        <v>14</v>
      </c>
      <c r="B3" s="11"/>
      <c r="C3" s="11"/>
      <c r="D3" s="11"/>
      <c r="E3" s="11"/>
      <c r="F3" s="11"/>
      <c r="G3" s="11"/>
      <c r="H3" s="11"/>
      <c r="I3" s="11"/>
      <c r="J3" s="17">
        <v>10</v>
      </c>
      <c r="K3" s="27"/>
      <c r="L3" s="11"/>
      <c r="M3" s="11"/>
      <c r="O3" s="11"/>
      <c r="P3" s="11"/>
      <c r="R3" s="11"/>
      <c r="S3" s="17"/>
      <c r="T3" s="11"/>
      <c r="U3" s="11"/>
      <c r="V3" s="11"/>
      <c r="W3" s="11"/>
      <c r="Y3" s="11"/>
      <c r="Z3" s="11"/>
      <c r="AA3" s="11"/>
      <c r="AB3" s="23"/>
      <c r="AC3" s="24">
        <f>J3+S3+AB3</f>
        <v>10</v>
      </c>
      <c r="AD3" s="25">
        <f>SUM(B3:I3)+SUM(K3:R3)+SUM(T3:AA3)</f>
        <v>0</v>
      </c>
      <c r="AE3" s="26">
        <f>AC3+AD3</f>
        <v>10</v>
      </c>
    </row>
    <row r="4" spans="1:32" ht="15.75">
      <c r="A4" s="33" t="s">
        <v>69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4"/>
      <c r="AF4" s="1"/>
    </row>
    <row r="5" spans="1:31" ht="15.75">
      <c r="A5" s="4" t="s">
        <v>0</v>
      </c>
      <c r="B5" s="11"/>
      <c r="C5" s="11"/>
      <c r="D5" s="11"/>
      <c r="E5" s="11"/>
      <c r="F5" s="11"/>
      <c r="G5" s="11"/>
      <c r="H5" s="11"/>
      <c r="I5" s="11"/>
      <c r="J5" s="17"/>
      <c r="K5" s="27"/>
      <c r="L5" s="11"/>
      <c r="M5" s="11"/>
      <c r="O5" s="11"/>
      <c r="P5" s="11"/>
      <c r="R5" s="11"/>
      <c r="S5" s="17"/>
      <c r="T5" s="11"/>
      <c r="U5" s="11"/>
      <c r="V5" s="11"/>
      <c r="W5" s="11"/>
      <c r="Y5" s="11"/>
      <c r="Z5" s="11"/>
      <c r="AA5" s="11">
        <v>16</v>
      </c>
      <c r="AB5" s="23"/>
      <c r="AC5" s="24">
        <f>J5+S5+AB5</f>
        <v>0</v>
      </c>
      <c r="AD5" s="25">
        <f>SUM(B5:I5)+SUM(K5:R5)+SUM(T5:AA5)</f>
        <v>16</v>
      </c>
      <c r="AE5" s="26">
        <f>AC5+AD5</f>
        <v>16</v>
      </c>
    </row>
    <row r="6" spans="1:32" ht="15.75">
      <c r="A6" s="33" t="s">
        <v>70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4"/>
      <c r="AF6" s="1"/>
    </row>
    <row r="7" spans="1:31" ht="15.75">
      <c r="A7" s="4" t="s">
        <v>15</v>
      </c>
      <c r="B7" s="11"/>
      <c r="C7" s="11"/>
      <c r="D7" s="11"/>
      <c r="E7" s="11"/>
      <c r="F7" s="11"/>
      <c r="G7" s="11"/>
      <c r="H7" s="11"/>
      <c r="I7" s="11"/>
      <c r="J7" s="17">
        <v>10</v>
      </c>
      <c r="K7" s="27"/>
      <c r="L7" s="11"/>
      <c r="M7" s="11"/>
      <c r="O7" s="11"/>
      <c r="P7" s="11"/>
      <c r="R7" s="11"/>
      <c r="S7" s="17"/>
      <c r="T7" s="11"/>
      <c r="U7" s="11"/>
      <c r="V7" s="11"/>
      <c r="W7" s="11"/>
      <c r="Y7" s="11"/>
      <c r="Z7" s="11"/>
      <c r="AA7" s="11">
        <v>8</v>
      </c>
      <c r="AB7" s="23"/>
      <c r="AC7" s="24">
        <f>J7+S7+AB7</f>
        <v>10</v>
      </c>
      <c r="AD7" s="25">
        <f>SUM(B7:I7)+SUM(K7:R7)+SUM(T7:AA7)</f>
        <v>8</v>
      </c>
      <c r="AE7" s="26">
        <f>AC7+AD7</f>
        <v>18</v>
      </c>
    </row>
    <row r="8" spans="1:32" ht="15.75">
      <c r="A8" s="33" t="s">
        <v>71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  <c r="AF8" s="1"/>
    </row>
    <row r="9" spans="1:31" ht="15.75">
      <c r="A9" s="4" t="s">
        <v>16</v>
      </c>
      <c r="B9" s="11"/>
      <c r="C9" s="11"/>
      <c r="D9" s="11"/>
      <c r="E9" s="11"/>
      <c r="F9" s="11"/>
      <c r="G9" s="11"/>
      <c r="H9" s="11"/>
      <c r="I9" s="11"/>
      <c r="J9" s="17"/>
      <c r="K9" s="27"/>
      <c r="L9" s="11"/>
      <c r="M9" s="11"/>
      <c r="O9" s="11"/>
      <c r="P9" s="11"/>
      <c r="R9" s="11"/>
      <c r="S9" s="17"/>
      <c r="T9" s="11"/>
      <c r="U9" s="11">
        <v>10</v>
      </c>
      <c r="V9" s="11"/>
      <c r="W9" s="11"/>
      <c r="Y9" s="11"/>
      <c r="Z9" s="11"/>
      <c r="AA9" s="11">
        <v>9</v>
      </c>
      <c r="AB9" s="23"/>
      <c r="AC9" s="24">
        <f>J9+S9+AB9</f>
        <v>0</v>
      </c>
      <c r="AD9" s="25">
        <f>SUM(B9:I9)+SUM(K9:R9)+SUM(T9:AA9)</f>
        <v>19</v>
      </c>
      <c r="AE9" s="26">
        <f>AC9+AD9</f>
        <v>19</v>
      </c>
    </row>
    <row r="10" spans="1:32" ht="15.75">
      <c r="A10" s="33" t="s">
        <v>72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1"/>
    </row>
    <row r="11" spans="1:31" ht="15.75">
      <c r="A11" s="4" t="s">
        <v>19</v>
      </c>
      <c r="B11" s="11"/>
      <c r="C11" s="11"/>
      <c r="D11" s="11"/>
      <c r="E11" s="11">
        <v>20</v>
      </c>
      <c r="F11" s="11"/>
      <c r="G11" s="11"/>
      <c r="H11" s="11"/>
      <c r="I11" s="11"/>
      <c r="J11" s="17">
        <v>6</v>
      </c>
      <c r="K11" s="27"/>
      <c r="L11" s="11"/>
      <c r="M11" s="11"/>
      <c r="O11" s="11"/>
      <c r="P11" s="11"/>
      <c r="R11" s="11"/>
      <c r="S11" s="17"/>
      <c r="T11" s="11"/>
      <c r="U11" s="11">
        <v>10</v>
      </c>
      <c r="V11" s="11"/>
      <c r="W11" s="11"/>
      <c r="Y11" s="11"/>
      <c r="Z11" s="11"/>
      <c r="AA11" s="11">
        <v>21</v>
      </c>
      <c r="AB11" s="23"/>
      <c r="AC11" s="24">
        <f>J11+S11+AB11</f>
        <v>6</v>
      </c>
      <c r="AD11" s="25">
        <f>SUM(B11:I11)+SUM(K11:R11)+SUM(T11:AA11)</f>
        <v>51</v>
      </c>
      <c r="AE11" s="26">
        <f>AC11+AD11</f>
        <v>57</v>
      </c>
    </row>
    <row r="12" spans="1:31" ht="15.75">
      <c r="A12" s="33" t="s">
        <v>29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4"/>
    </row>
    <row r="13" spans="1:31" ht="15.75">
      <c r="A13" s="4" t="s">
        <v>7</v>
      </c>
      <c r="B13" s="11"/>
      <c r="C13" s="11"/>
      <c r="D13" s="11"/>
      <c r="E13" s="11"/>
      <c r="F13" s="11"/>
      <c r="G13" s="11"/>
      <c r="H13" s="11">
        <v>60</v>
      </c>
      <c r="I13" s="11"/>
      <c r="J13" s="17"/>
      <c r="K13" s="27"/>
      <c r="L13" s="11"/>
      <c r="M13" s="11"/>
      <c r="O13" s="11"/>
      <c r="P13" s="11"/>
      <c r="R13" s="11"/>
      <c r="S13" s="17"/>
      <c r="T13" s="11"/>
      <c r="U13" s="11"/>
      <c r="V13" s="11"/>
      <c r="W13" s="11"/>
      <c r="Y13" s="11"/>
      <c r="Z13" s="11"/>
      <c r="AA13" s="11">
        <v>11</v>
      </c>
      <c r="AB13" s="23"/>
      <c r="AC13" s="24">
        <f>J13+S13+AB13</f>
        <v>0</v>
      </c>
      <c r="AD13" s="25">
        <f>SUM(B13:I13)+SUM(K13:R13)+SUM(T13:AA13)</f>
        <v>71</v>
      </c>
      <c r="AE13" s="26">
        <f>AC13+AD13</f>
        <v>71</v>
      </c>
    </row>
    <row r="14" spans="1:31" ht="15.75">
      <c r="A14" s="33" t="s">
        <v>73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</row>
    <row r="15" spans="1:31" ht="15.75">
      <c r="A15" s="4" t="s">
        <v>17</v>
      </c>
      <c r="B15" s="11"/>
      <c r="C15" s="11"/>
      <c r="D15" s="11"/>
      <c r="E15" s="11"/>
      <c r="F15" s="11">
        <v>100</v>
      </c>
      <c r="G15" s="11"/>
      <c r="H15" s="11"/>
      <c r="I15" s="11"/>
      <c r="J15" s="17">
        <v>22</v>
      </c>
      <c r="K15" s="27"/>
      <c r="L15" s="11"/>
      <c r="M15" s="11"/>
      <c r="O15" s="11"/>
      <c r="P15" s="11"/>
      <c r="R15" s="11"/>
      <c r="S15" s="17"/>
      <c r="T15" s="11"/>
      <c r="U15" s="11"/>
      <c r="V15" s="11"/>
      <c r="W15" s="11"/>
      <c r="Y15" s="11"/>
      <c r="Z15" s="11"/>
      <c r="AA15" s="11">
        <v>37</v>
      </c>
      <c r="AB15" s="23"/>
      <c r="AC15" s="24">
        <f>J15+S15+AB15</f>
        <v>22</v>
      </c>
      <c r="AD15" s="25">
        <f>SUM(B15:I15)+SUM(K15:R15)+SUM(T15:AA15)</f>
        <v>137</v>
      </c>
      <c r="AE15" s="26">
        <f>AC15+AD15</f>
        <v>159</v>
      </c>
    </row>
    <row r="16" spans="1:32" ht="15.75">
      <c r="A16" s="33" t="s">
        <v>74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1"/>
    </row>
    <row r="17" spans="1:31" ht="15.75">
      <c r="A17" s="4" t="s">
        <v>10</v>
      </c>
      <c r="B17" s="11"/>
      <c r="C17" s="11"/>
      <c r="D17" s="11"/>
      <c r="E17" s="11"/>
      <c r="F17" s="11"/>
      <c r="G17" s="11"/>
      <c r="H17" s="11"/>
      <c r="I17" s="11"/>
      <c r="J17" s="17">
        <v>28</v>
      </c>
      <c r="K17" s="27"/>
      <c r="L17" s="11"/>
      <c r="M17" s="11"/>
      <c r="O17" s="11"/>
      <c r="P17" s="11"/>
      <c r="R17" s="11"/>
      <c r="S17" s="17"/>
      <c r="T17" s="11"/>
      <c r="U17" s="11">
        <v>10</v>
      </c>
      <c r="V17" s="11"/>
      <c r="W17" s="11">
        <v>60</v>
      </c>
      <c r="Y17" s="11"/>
      <c r="Z17" s="11"/>
      <c r="AA17" s="11">
        <v>56</v>
      </c>
      <c r="AB17" s="23">
        <v>8</v>
      </c>
      <c r="AC17" s="24">
        <f>J17+S17+AB17</f>
        <v>36</v>
      </c>
      <c r="AD17" s="25">
        <f>SUM(B17:I17)+SUM(K17:R17)+SUM(T17:AA17)</f>
        <v>126</v>
      </c>
      <c r="AE17" s="26">
        <f>AC17+AD17</f>
        <v>162</v>
      </c>
    </row>
  </sheetData>
  <sheetProtection/>
  <mergeCells count="8">
    <mergeCell ref="A16:AE16"/>
    <mergeCell ref="A12:AE12"/>
    <mergeCell ref="A14:AE14"/>
    <mergeCell ref="A2:AE2"/>
    <mergeCell ref="A8:AE8"/>
    <mergeCell ref="A10:AE10"/>
    <mergeCell ref="A6:AE6"/>
    <mergeCell ref="A4:AE4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CE,Normál"&amp;11A60, A70 kategória</oddHeader>
    <oddFooter>&amp;R&amp;"Times New Roman,Félkövér dőlt"&amp;10Written by F. P. Co.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AJ5" sqref="AJ5"/>
    </sheetView>
  </sheetViews>
  <sheetFormatPr defaultColWidth="3.25390625" defaultRowHeight="15.75"/>
  <cols>
    <col min="1" max="1" width="2.875" style="5" bestFit="1" customWidth="1"/>
    <col min="2" max="13" width="3.625" style="12" bestFit="1" customWidth="1"/>
    <col min="14" max="20" width="3.625" style="14" bestFit="1" customWidth="1"/>
    <col min="21" max="21" width="3.625" style="14" customWidth="1"/>
    <col min="22" max="22" width="3.625" style="14" bestFit="1" customWidth="1"/>
    <col min="23" max="24" width="3.625" style="14" customWidth="1"/>
    <col min="25" max="25" width="3.625" style="13" bestFit="1" customWidth="1"/>
    <col min="26" max="26" width="3.875" style="6" bestFit="1" customWidth="1"/>
    <col min="27" max="27" width="4.875" style="6" bestFit="1" customWidth="1"/>
    <col min="28" max="28" width="4.875" style="7" bestFit="1" customWidth="1"/>
    <col min="29" max="29" width="3.25390625" style="3" customWidth="1"/>
    <col min="30" max="31" width="9.00390625" style="3" bestFit="1" customWidth="1"/>
    <col min="32" max="16384" width="3.25390625" style="3" customWidth="1"/>
  </cols>
  <sheetData>
    <row r="1" spans="1:31" s="9" customFormat="1" ht="105" customHeight="1">
      <c r="A1" s="8"/>
      <c r="B1" s="77" t="s">
        <v>76</v>
      </c>
      <c r="C1" s="77" t="s">
        <v>0</v>
      </c>
      <c r="D1" s="77" t="s">
        <v>15</v>
      </c>
      <c r="E1" s="77" t="s">
        <v>78</v>
      </c>
      <c r="F1" s="77" t="s">
        <v>75</v>
      </c>
      <c r="G1" s="77" t="s">
        <v>7</v>
      </c>
      <c r="H1" s="77" t="s">
        <v>30</v>
      </c>
      <c r="I1" s="77" t="s">
        <v>38</v>
      </c>
      <c r="J1" s="77" t="s">
        <v>39</v>
      </c>
      <c r="K1" s="77" t="s">
        <v>11</v>
      </c>
      <c r="L1" s="77" t="s">
        <v>12</v>
      </c>
      <c r="M1" s="77" t="s">
        <v>27</v>
      </c>
      <c r="N1" s="77" t="s">
        <v>40</v>
      </c>
      <c r="O1" s="77" t="s">
        <v>79</v>
      </c>
      <c r="P1" s="77" t="s">
        <v>20</v>
      </c>
      <c r="Q1" s="77" t="s">
        <v>21</v>
      </c>
      <c r="R1" s="77" t="s">
        <v>46</v>
      </c>
      <c r="S1" s="77" t="s">
        <v>77</v>
      </c>
      <c r="T1" s="77" t="s">
        <v>23</v>
      </c>
      <c r="U1" s="77" t="s">
        <v>28</v>
      </c>
      <c r="V1" s="77" t="s">
        <v>18</v>
      </c>
      <c r="W1" s="77" t="s">
        <v>24</v>
      </c>
      <c r="X1" s="77" t="s">
        <v>37</v>
      </c>
      <c r="Y1" s="77" t="s">
        <v>1</v>
      </c>
      <c r="Z1" s="78" t="s">
        <v>2</v>
      </c>
      <c r="AA1" s="8" t="s">
        <v>3</v>
      </c>
      <c r="AB1" s="8" t="s">
        <v>4</v>
      </c>
      <c r="AD1" s="75" t="s">
        <v>106</v>
      </c>
      <c r="AE1" s="76" t="s">
        <v>107</v>
      </c>
    </row>
    <row r="2" spans="1:31" ht="15.75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  <c r="AC2" s="41"/>
      <c r="AD2" s="65">
        <v>100.35</v>
      </c>
      <c r="AE2" s="66"/>
    </row>
    <row r="3" spans="1:31" ht="15.75">
      <c r="A3" s="45" t="s">
        <v>14</v>
      </c>
      <c r="B3" s="46">
        <v>4</v>
      </c>
      <c r="C3" s="46"/>
      <c r="D3" s="46"/>
      <c r="E3" s="47">
        <v>2</v>
      </c>
      <c r="F3" s="46"/>
      <c r="G3" s="46"/>
      <c r="H3" s="46"/>
      <c r="I3" s="46"/>
      <c r="J3" s="46"/>
      <c r="K3" s="48"/>
      <c r="L3" s="48"/>
      <c r="M3" s="46"/>
      <c r="N3" s="46"/>
      <c r="O3" s="47"/>
      <c r="P3" s="49"/>
      <c r="Q3" s="46"/>
      <c r="R3" s="46"/>
      <c r="S3" s="46"/>
      <c r="T3" s="49"/>
      <c r="U3" s="46"/>
      <c r="V3" s="46"/>
      <c r="W3" s="46"/>
      <c r="X3" s="46"/>
      <c r="Y3" s="50"/>
      <c r="Z3" s="51">
        <f>E3+O3+Y3</f>
        <v>2</v>
      </c>
      <c r="AA3" s="52">
        <f>SUM(B3:D3)+SUM(F3:N3)+SUM(P3:X3)</f>
        <v>4</v>
      </c>
      <c r="AB3" s="45">
        <f>Z3+AA3</f>
        <v>6</v>
      </c>
      <c r="AC3" s="41"/>
      <c r="AD3" s="67"/>
      <c r="AE3" s="66"/>
    </row>
    <row r="4" spans="1:31" ht="15.75">
      <c r="A4" s="33" t="s">
        <v>80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4"/>
      <c r="AC4" s="41"/>
      <c r="AD4" s="68"/>
      <c r="AE4" s="66"/>
    </row>
    <row r="5" spans="1:31" ht="15.75">
      <c r="A5" s="26" t="s">
        <v>0</v>
      </c>
      <c r="B5" s="37">
        <v>7</v>
      </c>
      <c r="C5" s="37"/>
      <c r="D5" s="37"/>
      <c r="E5" s="39"/>
      <c r="F5" s="37"/>
      <c r="G5" s="37"/>
      <c r="H5" s="37"/>
      <c r="I5" s="37"/>
      <c r="J5" s="37"/>
      <c r="K5" s="38"/>
      <c r="L5" s="38"/>
      <c r="M5" s="37"/>
      <c r="N5" s="37"/>
      <c r="O5" s="39"/>
      <c r="P5" s="40"/>
      <c r="Q5" s="37"/>
      <c r="R5" s="37"/>
      <c r="S5" s="37"/>
      <c r="T5" s="40"/>
      <c r="U5" s="37"/>
      <c r="V5" s="37"/>
      <c r="W5" s="37"/>
      <c r="X5" s="37"/>
      <c r="Y5" s="23"/>
      <c r="Z5" s="24">
        <f>E5+O5+Y5</f>
        <v>0</v>
      </c>
      <c r="AA5" s="25">
        <f>SUM(B5:D5)+SUM(F5:N5)+SUM(P5:X5)</f>
        <v>7</v>
      </c>
      <c r="AB5" s="26">
        <f>Z5+AA5</f>
        <v>7</v>
      </c>
      <c r="AC5" s="41"/>
      <c r="AD5" s="68"/>
      <c r="AE5" s="66"/>
    </row>
    <row r="6" spans="1:31" ht="15.75">
      <c r="A6" s="35" t="s">
        <v>81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6"/>
      <c r="AC6" s="41"/>
      <c r="AD6" s="68"/>
      <c r="AE6" s="66"/>
    </row>
    <row r="7" spans="1:31" ht="15.75">
      <c r="A7" s="26" t="s">
        <v>15</v>
      </c>
      <c r="B7" s="37">
        <v>3</v>
      </c>
      <c r="C7" s="37"/>
      <c r="D7" s="37"/>
      <c r="E7" s="39">
        <v>4</v>
      </c>
      <c r="F7" s="37"/>
      <c r="G7" s="37"/>
      <c r="H7" s="37"/>
      <c r="I7" s="37"/>
      <c r="J7" s="37"/>
      <c r="K7" s="38"/>
      <c r="L7" s="38"/>
      <c r="M7" s="37"/>
      <c r="N7" s="37"/>
      <c r="O7" s="39"/>
      <c r="P7" s="40"/>
      <c r="Q7" s="37"/>
      <c r="R7" s="37"/>
      <c r="S7" s="37">
        <v>10</v>
      </c>
      <c r="T7" s="40"/>
      <c r="U7" s="37"/>
      <c r="V7" s="37"/>
      <c r="W7" s="37"/>
      <c r="X7" s="37"/>
      <c r="Y7" s="23"/>
      <c r="Z7" s="24">
        <f>E7+O7+Y7</f>
        <v>4</v>
      </c>
      <c r="AA7" s="25">
        <f>SUM(B7:D7)+SUM(F7:N7)+SUM(P7:X7)</f>
        <v>13</v>
      </c>
      <c r="AB7" s="26">
        <f>Z7+AA7</f>
        <v>17</v>
      </c>
      <c r="AC7" s="41"/>
      <c r="AD7" s="68"/>
      <c r="AE7" s="66"/>
    </row>
    <row r="8" spans="1:31" ht="15.75">
      <c r="A8" s="55" t="s">
        <v>47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6"/>
      <c r="AC8" s="41"/>
      <c r="AD8" s="65"/>
      <c r="AE8" s="69">
        <v>100.35</v>
      </c>
    </row>
    <row r="9" spans="1:31" ht="15.75">
      <c r="A9" s="57" t="s">
        <v>16</v>
      </c>
      <c r="B9" s="58">
        <v>19</v>
      </c>
      <c r="C9" s="58"/>
      <c r="D9" s="58"/>
      <c r="E9" s="59"/>
      <c r="F9" s="58"/>
      <c r="G9" s="58"/>
      <c r="H9" s="58"/>
      <c r="I9" s="58"/>
      <c r="J9" s="58"/>
      <c r="K9" s="60"/>
      <c r="L9" s="60"/>
      <c r="M9" s="58"/>
      <c r="N9" s="58"/>
      <c r="O9" s="59"/>
      <c r="P9" s="61"/>
      <c r="Q9" s="58"/>
      <c r="R9" s="58"/>
      <c r="S9" s="58"/>
      <c r="T9" s="61"/>
      <c r="U9" s="58"/>
      <c r="V9" s="58"/>
      <c r="W9" s="58"/>
      <c r="X9" s="58"/>
      <c r="Y9" s="62"/>
      <c r="Z9" s="63">
        <f>E9+O9+Y9</f>
        <v>0</v>
      </c>
      <c r="AA9" s="64">
        <f>SUM(B9:D9)+SUM(F9:N9)+SUM(P9:X9)</f>
        <v>19</v>
      </c>
      <c r="AB9" s="57">
        <f>Z9+AA9</f>
        <v>19</v>
      </c>
      <c r="AC9" s="41"/>
      <c r="AD9" s="67"/>
      <c r="AE9" s="69"/>
    </row>
    <row r="10" spans="1:31" s="28" customFormat="1" ht="15.75">
      <c r="A10" s="42" t="s">
        <v>82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3"/>
      <c r="AC10" s="44"/>
      <c r="AD10" s="70"/>
      <c r="AE10" s="71"/>
    </row>
    <row r="11" spans="1:31" ht="15.75">
      <c r="A11" s="26" t="s">
        <v>19</v>
      </c>
      <c r="B11" s="37">
        <v>7</v>
      </c>
      <c r="C11" s="37"/>
      <c r="D11" s="37"/>
      <c r="E11" s="39">
        <v>4</v>
      </c>
      <c r="F11" s="37"/>
      <c r="G11" s="37"/>
      <c r="H11" s="37"/>
      <c r="I11" s="37"/>
      <c r="J11" s="37"/>
      <c r="K11" s="38"/>
      <c r="L11" s="38"/>
      <c r="M11" s="37"/>
      <c r="N11" s="37"/>
      <c r="O11" s="39"/>
      <c r="P11" s="40"/>
      <c r="Q11" s="37"/>
      <c r="R11" s="37"/>
      <c r="S11" s="37">
        <v>10</v>
      </c>
      <c r="T11" s="40"/>
      <c r="U11" s="37"/>
      <c r="V11" s="37"/>
      <c r="W11" s="37"/>
      <c r="X11" s="37"/>
      <c r="Y11" s="23">
        <v>2</v>
      </c>
      <c r="Z11" s="24">
        <f>E11+O11+Y11</f>
        <v>6</v>
      </c>
      <c r="AA11" s="25">
        <f>SUM(B11:D11)+SUM(F11:N11)+SUM(P11:X11)</f>
        <v>17</v>
      </c>
      <c r="AB11" s="26">
        <f>Z11+AA11</f>
        <v>23</v>
      </c>
      <c r="AC11" s="41"/>
      <c r="AD11" s="68"/>
      <c r="AE11" s="66"/>
    </row>
    <row r="12" spans="1:31" ht="15.75">
      <c r="A12" s="53" t="s">
        <v>83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4"/>
      <c r="AC12" s="41"/>
      <c r="AD12" s="72">
        <v>99</v>
      </c>
      <c r="AE12" s="66"/>
    </row>
    <row r="13" spans="1:31" ht="15.75">
      <c r="A13" s="45" t="s">
        <v>7</v>
      </c>
      <c r="B13" s="46">
        <v>29</v>
      </c>
      <c r="C13" s="46"/>
      <c r="D13" s="46"/>
      <c r="E13" s="47"/>
      <c r="F13" s="46"/>
      <c r="G13" s="46"/>
      <c r="H13" s="46"/>
      <c r="I13" s="46"/>
      <c r="J13" s="46"/>
      <c r="K13" s="48"/>
      <c r="L13" s="48"/>
      <c r="M13" s="46"/>
      <c r="N13" s="46"/>
      <c r="O13" s="47"/>
      <c r="P13" s="49"/>
      <c r="Q13" s="46"/>
      <c r="R13" s="46"/>
      <c r="S13" s="46">
        <v>10</v>
      </c>
      <c r="T13" s="49"/>
      <c r="U13" s="46"/>
      <c r="V13" s="46"/>
      <c r="W13" s="46"/>
      <c r="X13" s="46"/>
      <c r="Y13" s="50"/>
      <c r="Z13" s="51">
        <f>E13+O13+Y13</f>
        <v>0</v>
      </c>
      <c r="AA13" s="52">
        <f>SUM(B13:D13)+SUM(F13:N13)+SUM(P13:X13)</f>
        <v>39</v>
      </c>
      <c r="AB13" s="45">
        <f>Z13+AA13</f>
        <v>39</v>
      </c>
      <c r="AC13" s="41"/>
      <c r="AD13" s="73"/>
      <c r="AE13" s="66"/>
    </row>
    <row r="14" spans="1:31" ht="15.75">
      <c r="A14" s="55" t="s">
        <v>48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  <c r="AC14" s="24"/>
      <c r="AD14" s="72"/>
      <c r="AE14" s="74">
        <v>99</v>
      </c>
    </row>
    <row r="15" spans="1:31" ht="15.75">
      <c r="A15" s="57" t="s">
        <v>17</v>
      </c>
      <c r="B15" s="58">
        <v>59</v>
      </c>
      <c r="C15" s="58"/>
      <c r="D15" s="58"/>
      <c r="E15" s="59">
        <v>2</v>
      </c>
      <c r="F15" s="58"/>
      <c r="G15" s="58"/>
      <c r="H15" s="58"/>
      <c r="I15" s="58"/>
      <c r="J15" s="58"/>
      <c r="K15" s="60"/>
      <c r="L15" s="60"/>
      <c r="M15" s="58"/>
      <c r="N15" s="58"/>
      <c r="O15" s="59">
        <v>4</v>
      </c>
      <c r="P15" s="61"/>
      <c r="Q15" s="58"/>
      <c r="R15" s="58"/>
      <c r="S15" s="58"/>
      <c r="T15" s="61"/>
      <c r="U15" s="58"/>
      <c r="V15" s="58"/>
      <c r="W15" s="58"/>
      <c r="X15" s="58"/>
      <c r="Y15" s="62">
        <v>12</v>
      </c>
      <c r="Z15" s="63">
        <f>E15+O15+Y15</f>
        <v>18</v>
      </c>
      <c r="AA15" s="64">
        <f>SUM(B15:D15)+SUM(F15:N15)+SUM(P15:X15)</f>
        <v>59</v>
      </c>
      <c r="AB15" s="57">
        <f>Z15+AA15</f>
        <v>77</v>
      </c>
      <c r="AC15" s="41"/>
      <c r="AD15" s="73"/>
      <c r="AE15" s="74"/>
    </row>
    <row r="16" spans="1:31" ht="15.75">
      <c r="A16" s="33" t="s">
        <v>84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4"/>
      <c r="AC16" s="41"/>
      <c r="AD16" s="68"/>
      <c r="AE16" s="66"/>
    </row>
    <row r="17" spans="1:31" ht="15.75">
      <c r="A17" s="4" t="s">
        <v>10</v>
      </c>
      <c r="B17" s="11">
        <v>14</v>
      </c>
      <c r="C17" s="11"/>
      <c r="D17" s="11"/>
      <c r="E17" s="17">
        <v>2</v>
      </c>
      <c r="F17" s="11"/>
      <c r="G17" s="11"/>
      <c r="H17" s="11"/>
      <c r="I17" s="11"/>
      <c r="J17" s="11"/>
      <c r="M17" s="11"/>
      <c r="N17" s="11"/>
      <c r="O17" s="17"/>
      <c r="Q17" s="11">
        <v>60</v>
      </c>
      <c r="R17" s="11"/>
      <c r="S17" s="11">
        <v>5</v>
      </c>
      <c r="U17" s="11"/>
      <c r="V17" s="11"/>
      <c r="W17" s="11"/>
      <c r="X17" s="11"/>
      <c r="Y17" s="19">
        <v>4</v>
      </c>
      <c r="Z17" s="1">
        <f>E17+O17+Y17</f>
        <v>6</v>
      </c>
      <c r="AA17" s="2">
        <f>SUM(B17:D17)+SUM(F17:N17)+SUM(P17:X17)</f>
        <v>79</v>
      </c>
      <c r="AB17" s="4">
        <f>Z17+AA17</f>
        <v>85</v>
      </c>
      <c r="AD17" s="68"/>
      <c r="AE17" s="66"/>
    </row>
    <row r="18" spans="1:31" ht="15.75">
      <c r="A18" s="33" t="s">
        <v>85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4"/>
      <c r="AD18" s="68"/>
      <c r="AE18" s="66"/>
    </row>
    <row r="19" spans="1:31" ht="15.75">
      <c r="A19" s="4" t="s">
        <v>5</v>
      </c>
      <c r="B19" s="11">
        <v>59</v>
      </c>
      <c r="C19" s="11">
        <v>60</v>
      </c>
      <c r="D19" s="11"/>
      <c r="E19" s="17">
        <v>2</v>
      </c>
      <c r="F19" s="11"/>
      <c r="G19" s="11"/>
      <c r="H19" s="11"/>
      <c r="I19" s="11"/>
      <c r="J19" s="11"/>
      <c r="M19" s="11"/>
      <c r="N19" s="11"/>
      <c r="O19" s="17">
        <v>20</v>
      </c>
      <c r="P19" s="14">
        <v>60</v>
      </c>
      <c r="Q19" s="11"/>
      <c r="R19" s="11"/>
      <c r="S19" s="11"/>
      <c r="U19" s="11"/>
      <c r="V19" s="11">
        <v>60</v>
      </c>
      <c r="W19" s="11"/>
      <c r="X19" s="11"/>
      <c r="Y19" s="19"/>
      <c r="Z19" s="1">
        <f>E19+O19+Y19</f>
        <v>22</v>
      </c>
      <c r="AA19" s="2">
        <f>SUM(B19:D19)+SUM(F19:N19)+SUM(P19:X19)</f>
        <v>239</v>
      </c>
      <c r="AB19" s="4">
        <f>Z19+AA19</f>
        <v>261</v>
      </c>
      <c r="AD19" s="68"/>
      <c r="AE19" s="66"/>
    </row>
    <row r="20" spans="1:31" ht="15.75">
      <c r="A20" s="33" t="s">
        <v>86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  <c r="AD20" s="68"/>
      <c r="AE20" s="66"/>
    </row>
    <row r="21" spans="1:31" ht="15.75">
      <c r="A21" s="4" t="s">
        <v>11</v>
      </c>
      <c r="B21" s="11">
        <v>60</v>
      </c>
      <c r="C21" s="11">
        <v>60</v>
      </c>
      <c r="D21" s="11"/>
      <c r="E21" s="17">
        <v>114</v>
      </c>
      <c r="F21" s="11"/>
      <c r="G21" s="11"/>
      <c r="H21" s="11"/>
      <c r="I21" s="11"/>
      <c r="J21" s="11"/>
      <c r="K21" s="12">
        <v>100</v>
      </c>
      <c r="M21" s="11"/>
      <c r="N21" s="11"/>
      <c r="O21" s="17">
        <v>100</v>
      </c>
      <c r="P21" s="14">
        <v>100</v>
      </c>
      <c r="Q21" s="11">
        <v>100</v>
      </c>
      <c r="R21" s="11">
        <v>100</v>
      </c>
      <c r="S21" s="11">
        <v>100</v>
      </c>
      <c r="T21" s="14">
        <v>100</v>
      </c>
      <c r="U21" s="11">
        <v>100</v>
      </c>
      <c r="V21" s="11">
        <v>100</v>
      </c>
      <c r="W21" s="11">
        <v>100</v>
      </c>
      <c r="X21" s="11">
        <v>100</v>
      </c>
      <c r="Y21" s="19"/>
      <c r="Z21" s="1">
        <f>E21+O21+Y21</f>
        <v>214</v>
      </c>
      <c r="AA21" s="2">
        <f>SUM(B21:D21)+SUM(F21:N21)+SUM(P21:X21)</f>
        <v>1120</v>
      </c>
      <c r="AB21" s="4">
        <f>Z21+AA21</f>
        <v>1334</v>
      </c>
      <c r="AD21" s="68"/>
      <c r="AE21" s="66"/>
    </row>
  </sheetData>
  <sheetProtection/>
  <mergeCells count="16">
    <mergeCell ref="AD2:AD3"/>
    <mergeCell ref="AD8:AD9"/>
    <mergeCell ref="AD12:AD13"/>
    <mergeCell ref="AD14:AD15"/>
    <mergeCell ref="AE8:AE9"/>
    <mergeCell ref="AE14:AE15"/>
    <mergeCell ref="A20:AB20"/>
    <mergeCell ref="A2:AB2"/>
    <mergeCell ref="A10:AB10"/>
    <mergeCell ref="A8:AB8"/>
    <mergeCell ref="A4:AB4"/>
    <mergeCell ref="A6:AB6"/>
    <mergeCell ref="A14:AB14"/>
    <mergeCell ref="A18:AB18"/>
    <mergeCell ref="A12:AB12"/>
    <mergeCell ref="A16:AB16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portrait" paperSize="9" scale="91" r:id="rId1"/>
  <headerFooter alignWithMargins="0">
    <oddHeader>&amp;LXVI. Katica Tanya Zöldpont  Tájékozódási Túraverseny&amp;R&amp;"Times New Roman CE,Normál"&amp;11B kategória</oddHeader>
    <oddFooter>&amp;R&amp;"Times New Roman,Félkövér dőlt"&amp;10Written by F. P. Co.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workbookViewId="0" topLeftCell="A1">
      <pane ySplit="1" topLeftCell="A2" activePane="bottomLeft" state="frozen"/>
      <selection pane="topLeft" activeCell="A1" sqref="A1"/>
      <selection pane="bottomLeft" activeCell="AE11" sqref="AE11"/>
    </sheetView>
  </sheetViews>
  <sheetFormatPr defaultColWidth="4.625" defaultRowHeight="15.75"/>
  <cols>
    <col min="1" max="1" width="4.625" style="5" customWidth="1"/>
    <col min="2" max="16" width="4.625" style="12" customWidth="1"/>
    <col min="17" max="20" width="4.50390625" style="12" customWidth="1"/>
    <col min="21" max="21" width="4.625" style="13" customWidth="1"/>
    <col min="22" max="22" width="4.625" style="6" customWidth="1"/>
    <col min="23" max="23" width="8.75390625" style="7" bestFit="1" customWidth="1"/>
    <col min="24" max="24" width="4.625" style="7" customWidth="1"/>
    <col min="25" max="25" width="4.875" style="5" bestFit="1" customWidth="1"/>
    <col min="26" max="16384" width="4.625" style="3" customWidth="1"/>
  </cols>
  <sheetData>
    <row r="1" spans="1:25" s="9" customFormat="1" ht="105" customHeight="1">
      <c r="A1" s="8"/>
      <c r="B1" s="9" t="s">
        <v>14</v>
      </c>
      <c r="C1" s="9" t="s">
        <v>0</v>
      </c>
      <c r="D1" s="9" t="s">
        <v>9</v>
      </c>
      <c r="E1" s="9" t="s">
        <v>16</v>
      </c>
      <c r="F1" s="9" t="s">
        <v>19</v>
      </c>
      <c r="G1" s="9" t="s">
        <v>7</v>
      </c>
      <c r="H1" s="9" t="s">
        <v>17</v>
      </c>
      <c r="I1" s="9" t="s">
        <v>10</v>
      </c>
      <c r="J1" s="9" t="s">
        <v>88</v>
      </c>
      <c r="K1" s="9" t="s">
        <v>89</v>
      </c>
      <c r="L1" s="9" t="s">
        <v>90</v>
      </c>
      <c r="M1" s="9" t="s">
        <v>12</v>
      </c>
      <c r="N1" s="9" t="s">
        <v>27</v>
      </c>
      <c r="O1" s="9" t="s">
        <v>45</v>
      </c>
      <c r="P1" s="9" t="s">
        <v>79</v>
      </c>
      <c r="Q1" s="9" t="s">
        <v>91</v>
      </c>
      <c r="R1" s="9" t="s">
        <v>20</v>
      </c>
      <c r="S1" s="9" t="s">
        <v>21</v>
      </c>
      <c r="T1" s="9" t="s">
        <v>87</v>
      </c>
      <c r="U1" s="10" t="s">
        <v>1</v>
      </c>
      <c r="V1" s="9" t="s">
        <v>2</v>
      </c>
      <c r="W1" s="10" t="s">
        <v>3</v>
      </c>
      <c r="X1" s="10" t="s">
        <v>8</v>
      </c>
      <c r="Y1" s="8" t="s">
        <v>4</v>
      </c>
    </row>
    <row r="2" spans="1:25" ht="15.75">
      <c r="A2" s="33" t="s">
        <v>92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4"/>
    </row>
    <row r="3" spans="1:25" ht="15.75">
      <c r="A3" s="4" t="s">
        <v>14</v>
      </c>
      <c r="B3" s="11"/>
      <c r="C3" s="11"/>
      <c r="D3" s="11"/>
      <c r="E3" s="12">
        <v>-5</v>
      </c>
      <c r="F3" s="11"/>
      <c r="G3" s="11"/>
      <c r="I3" s="11"/>
      <c r="J3" s="17">
        <v>16</v>
      </c>
      <c r="K3" s="11">
        <v>6</v>
      </c>
      <c r="M3" s="11"/>
      <c r="N3" s="11"/>
      <c r="O3" s="11"/>
      <c r="P3" s="17"/>
      <c r="Q3" s="11">
        <v>14</v>
      </c>
      <c r="R3" s="11"/>
      <c r="S3" s="11"/>
      <c r="T3" s="11">
        <v>2</v>
      </c>
      <c r="U3" s="19"/>
      <c r="V3" s="1">
        <f>J3+P3+U3</f>
        <v>16</v>
      </c>
      <c r="W3" s="2">
        <f>SUM(B3:I3)+SUM(L3:O3)+SUM(R3:T3)</f>
        <v>-3</v>
      </c>
      <c r="X3" s="2">
        <f>+K3+Q3</f>
        <v>20</v>
      </c>
      <c r="Y3" s="4">
        <f>SUM(V3:X3)</f>
        <v>33</v>
      </c>
    </row>
    <row r="4" spans="1:25" ht="15.75">
      <c r="A4" s="33" t="s">
        <v>93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</row>
    <row r="5" spans="1:25" ht="15.75">
      <c r="A5" s="4" t="s">
        <v>0</v>
      </c>
      <c r="B5" s="11"/>
      <c r="C5" s="11"/>
      <c r="D5" s="11"/>
      <c r="E5" s="12">
        <v>-5</v>
      </c>
      <c r="F5" s="11"/>
      <c r="G5" s="11"/>
      <c r="I5" s="11"/>
      <c r="J5" s="17"/>
      <c r="K5" s="11">
        <v>20</v>
      </c>
      <c r="M5" s="11"/>
      <c r="N5" s="11"/>
      <c r="O5" s="11"/>
      <c r="P5" s="17"/>
      <c r="Q5" s="11">
        <v>6</v>
      </c>
      <c r="R5" s="11"/>
      <c r="S5" s="11"/>
      <c r="T5" s="11">
        <v>13</v>
      </c>
      <c r="U5" s="19"/>
      <c r="V5" s="1">
        <f>J5+P5+U5</f>
        <v>0</v>
      </c>
      <c r="W5" s="2">
        <f>SUM(B5:I5)+SUM(L5:O5)+SUM(R5:T5)</f>
        <v>8</v>
      </c>
      <c r="X5" s="2">
        <f>+K5+Q5</f>
        <v>26</v>
      </c>
      <c r="Y5" s="4">
        <f>SUM(V5:X5)</f>
        <v>34</v>
      </c>
    </row>
    <row r="6" spans="1:25" ht="15.75">
      <c r="A6" s="33" t="s">
        <v>94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15.75">
      <c r="A7" s="4" t="s">
        <v>15</v>
      </c>
      <c r="B7" s="11"/>
      <c r="C7" s="11"/>
      <c r="D7" s="11"/>
      <c r="E7" s="12">
        <v>-5</v>
      </c>
      <c r="F7" s="11"/>
      <c r="G7" s="11"/>
      <c r="I7" s="11"/>
      <c r="J7" s="17">
        <v>12</v>
      </c>
      <c r="K7" s="11">
        <v>8</v>
      </c>
      <c r="M7" s="11"/>
      <c r="N7" s="11"/>
      <c r="O7" s="11"/>
      <c r="P7" s="17">
        <v>2</v>
      </c>
      <c r="Q7" s="11">
        <v>6</v>
      </c>
      <c r="R7" s="11"/>
      <c r="S7" s="11">
        <v>60</v>
      </c>
      <c r="T7" s="11">
        <v>60</v>
      </c>
      <c r="U7" s="19">
        <v>4</v>
      </c>
      <c r="V7" s="1">
        <f>J7+P7+U7</f>
        <v>18</v>
      </c>
      <c r="W7" s="2">
        <f>SUM(B7:I7)+SUM(L7:O7)+SUM(R7:T7)</f>
        <v>115</v>
      </c>
      <c r="X7" s="2">
        <f>+K7+Q7</f>
        <v>14</v>
      </c>
      <c r="Y7" s="4">
        <f>SUM(V7:X7)</f>
        <v>147</v>
      </c>
    </row>
    <row r="8" spans="1:25" ht="15.75">
      <c r="A8" s="33" t="s">
        <v>95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</row>
    <row r="9" spans="1:25" ht="15.75">
      <c r="A9" s="4" t="s">
        <v>16</v>
      </c>
      <c r="B9" s="11"/>
      <c r="C9" s="11">
        <v>5</v>
      </c>
      <c r="D9" s="11"/>
      <c r="F9" s="11">
        <v>5</v>
      </c>
      <c r="G9" s="11"/>
      <c r="I9" s="11"/>
      <c r="J9" s="17">
        <v>18</v>
      </c>
      <c r="K9" s="11">
        <v>12</v>
      </c>
      <c r="M9" s="11">
        <v>60</v>
      </c>
      <c r="N9" s="11"/>
      <c r="O9" s="11"/>
      <c r="P9" s="17">
        <v>4</v>
      </c>
      <c r="Q9" s="11">
        <v>20</v>
      </c>
      <c r="R9" s="11"/>
      <c r="S9" s="11">
        <v>60</v>
      </c>
      <c r="T9" s="11">
        <v>23</v>
      </c>
      <c r="U9" s="19">
        <v>4</v>
      </c>
      <c r="V9" s="1">
        <f>J9+P9+U9</f>
        <v>26</v>
      </c>
      <c r="W9" s="2">
        <f>SUM(B9:I9)+SUM(L9:O9)+SUM(R9:T9)</f>
        <v>153</v>
      </c>
      <c r="X9" s="2">
        <f>+K9+Q9</f>
        <v>32</v>
      </c>
      <c r="Y9" s="4">
        <f>SUM(V9:X9)</f>
        <v>211</v>
      </c>
    </row>
    <row r="10" spans="1:25" ht="15.75">
      <c r="A10" s="35" t="s">
        <v>96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</row>
    <row r="11" spans="1:25" ht="15.75">
      <c r="A11" s="4" t="s">
        <v>19</v>
      </c>
      <c r="B11" s="11"/>
      <c r="C11" s="11"/>
      <c r="D11" s="11"/>
      <c r="E11" s="12">
        <v>-5</v>
      </c>
      <c r="F11" s="11"/>
      <c r="G11" s="11"/>
      <c r="I11" s="11"/>
      <c r="J11" s="17"/>
      <c r="K11" s="11">
        <v>16</v>
      </c>
      <c r="M11" s="11"/>
      <c r="N11" s="11"/>
      <c r="O11" s="11"/>
      <c r="P11" s="17">
        <v>4</v>
      </c>
      <c r="Q11" s="11">
        <v>6</v>
      </c>
      <c r="R11" s="11"/>
      <c r="S11" s="11">
        <v>60</v>
      </c>
      <c r="T11" s="11">
        <v>60</v>
      </c>
      <c r="U11" s="19">
        <v>76</v>
      </c>
      <c r="V11" s="1">
        <f>J11+P11+U11</f>
        <v>80</v>
      </c>
      <c r="W11" s="2">
        <f>SUM(B11:I11)+SUM(L11:O11)+SUM(R11:T11)</f>
        <v>115</v>
      </c>
      <c r="X11" s="2">
        <f>+K11+Q11</f>
        <v>22</v>
      </c>
      <c r="Y11" s="4">
        <f>SUM(V11:X11)</f>
        <v>217</v>
      </c>
    </row>
    <row r="12" spans="1:25" ht="15.75">
      <c r="A12" s="33" t="s">
        <v>97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</row>
    <row r="13" spans="1:25" ht="15.75">
      <c r="A13" s="4" t="s">
        <v>7</v>
      </c>
      <c r="B13" s="11">
        <v>5</v>
      </c>
      <c r="C13" s="11">
        <v>5</v>
      </c>
      <c r="D13" s="11"/>
      <c r="E13" s="12">
        <v>-5</v>
      </c>
      <c r="F13" s="11">
        <v>60</v>
      </c>
      <c r="G13" s="11"/>
      <c r="I13" s="11"/>
      <c r="J13" s="17"/>
      <c r="K13" s="11">
        <v>14</v>
      </c>
      <c r="M13" s="11">
        <v>60</v>
      </c>
      <c r="N13" s="11"/>
      <c r="O13" s="11"/>
      <c r="P13" s="17"/>
      <c r="Q13" s="11">
        <v>6</v>
      </c>
      <c r="R13" s="11"/>
      <c r="S13" s="11">
        <v>60</v>
      </c>
      <c r="T13" s="11">
        <v>58</v>
      </c>
      <c r="U13" s="19"/>
      <c r="V13" s="1">
        <f>J13+P13+U13</f>
        <v>0</v>
      </c>
      <c r="W13" s="2">
        <f>SUM(B13:I13)+SUM(L13:O13)+SUM(R13:T13)</f>
        <v>243</v>
      </c>
      <c r="X13" s="2">
        <f>+K13+Q13</f>
        <v>20</v>
      </c>
      <c r="Y13" s="4">
        <f>SUM(V13:X13)</f>
        <v>263</v>
      </c>
    </row>
    <row r="14" spans="1:25" ht="15.75">
      <c r="A14" s="33" t="s">
        <v>99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4"/>
    </row>
    <row r="15" spans="1:25" ht="15.75">
      <c r="A15" s="4" t="s">
        <v>17</v>
      </c>
      <c r="B15" s="11"/>
      <c r="C15" s="11"/>
      <c r="D15" s="11"/>
      <c r="E15" s="12">
        <v>-5</v>
      </c>
      <c r="F15" s="11">
        <v>60</v>
      </c>
      <c r="G15" s="37"/>
      <c r="H15" s="38"/>
      <c r="I15" s="37"/>
      <c r="J15" s="39">
        <v>4</v>
      </c>
      <c r="K15" s="37">
        <v>16</v>
      </c>
      <c r="L15" s="38"/>
      <c r="M15" s="37">
        <v>60</v>
      </c>
      <c r="N15" s="37"/>
      <c r="O15" s="37"/>
      <c r="P15" s="39"/>
      <c r="Q15" s="37">
        <v>10</v>
      </c>
      <c r="R15" s="37"/>
      <c r="S15" s="37">
        <v>60</v>
      </c>
      <c r="T15" s="37">
        <v>60</v>
      </c>
      <c r="U15" s="23">
        <v>10</v>
      </c>
      <c r="V15" s="24">
        <f>J15+P15+U15</f>
        <v>14</v>
      </c>
      <c r="W15" s="25">
        <f>SUM(B15:I15)+SUM(L15:O15)+SUM(R15:T15)</f>
        <v>235</v>
      </c>
      <c r="X15" s="2">
        <f>+K15+Q15</f>
        <v>26</v>
      </c>
      <c r="Y15" s="26">
        <f>SUM(V15:X15)</f>
        <v>275</v>
      </c>
    </row>
    <row r="16" spans="1:25" ht="15.75">
      <c r="A16" s="33" t="s">
        <v>98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</row>
    <row r="17" spans="1:25" ht="15.75">
      <c r="A17" s="4" t="s">
        <v>10</v>
      </c>
      <c r="B17" s="11"/>
      <c r="C17" s="11"/>
      <c r="D17" s="11"/>
      <c r="E17" s="12">
        <v>-5</v>
      </c>
      <c r="F17" s="11">
        <v>60</v>
      </c>
      <c r="G17" s="11"/>
      <c r="H17" s="12">
        <v>100</v>
      </c>
      <c r="I17" s="11"/>
      <c r="J17" s="17">
        <v>16</v>
      </c>
      <c r="K17" s="11">
        <v>18</v>
      </c>
      <c r="M17" s="11"/>
      <c r="N17" s="11"/>
      <c r="O17" s="11"/>
      <c r="P17" s="17">
        <v>26</v>
      </c>
      <c r="Q17" s="11">
        <v>10</v>
      </c>
      <c r="R17" s="11">
        <v>5</v>
      </c>
      <c r="S17" s="11">
        <v>60</v>
      </c>
      <c r="T17" s="11">
        <v>18</v>
      </c>
      <c r="U17" s="19">
        <v>4</v>
      </c>
      <c r="V17" s="1">
        <f>J17+P17+U17</f>
        <v>46</v>
      </c>
      <c r="W17" s="2">
        <f>SUM(B17:I17)+SUM(L17:O17)+SUM(R17:T17)</f>
        <v>238</v>
      </c>
      <c r="X17" s="2">
        <f>+K17+Q17</f>
        <v>28</v>
      </c>
      <c r="Y17" s="4">
        <f>SUM(V17:X17)</f>
        <v>312</v>
      </c>
    </row>
    <row r="18" spans="1:25" ht="15.75">
      <c r="A18" s="33" t="s">
        <v>100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4"/>
    </row>
    <row r="19" spans="1:25" ht="15.75">
      <c r="A19" s="4" t="s">
        <v>5</v>
      </c>
      <c r="B19" s="11"/>
      <c r="C19" s="11"/>
      <c r="D19" s="11"/>
      <c r="E19" s="12">
        <v>-5</v>
      </c>
      <c r="F19" s="11"/>
      <c r="G19" s="11">
        <v>100</v>
      </c>
      <c r="I19" s="11">
        <v>60</v>
      </c>
      <c r="J19" s="17">
        <v>30</v>
      </c>
      <c r="K19" s="11">
        <v>20</v>
      </c>
      <c r="M19" s="11"/>
      <c r="N19" s="11"/>
      <c r="O19" s="11"/>
      <c r="P19" s="17">
        <v>8</v>
      </c>
      <c r="Q19" s="11">
        <v>10</v>
      </c>
      <c r="R19" s="11"/>
      <c r="S19" s="11">
        <v>100</v>
      </c>
      <c r="T19" s="11">
        <v>1</v>
      </c>
      <c r="U19" s="19">
        <v>50</v>
      </c>
      <c r="V19" s="1">
        <f>J19+P19+U19</f>
        <v>88</v>
      </c>
      <c r="W19" s="2">
        <f>SUM(B19:I19)+SUM(L19:O19)+SUM(R19:T19)</f>
        <v>256</v>
      </c>
      <c r="X19" s="2">
        <f>+K19+Q19</f>
        <v>30</v>
      </c>
      <c r="Y19" s="4">
        <f>SUM(V19:X19)</f>
        <v>374</v>
      </c>
    </row>
    <row r="20" spans="1:25" ht="15.75">
      <c r="A20" s="33" t="s">
        <v>101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4"/>
    </row>
    <row r="21" spans="1:25" ht="15.75">
      <c r="A21" s="4" t="s">
        <v>11</v>
      </c>
      <c r="B21" s="11"/>
      <c r="C21" s="11">
        <v>5</v>
      </c>
      <c r="D21" s="11"/>
      <c r="E21" s="12">
        <v>5</v>
      </c>
      <c r="F21" s="11">
        <v>60</v>
      </c>
      <c r="G21" s="11"/>
      <c r="H21" s="12">
        <v>100</v>
      </c>
      <c r="I21" s="11"/>
      <c r="J21" s="17">
        <v>8</v>
      </c>
      <c r="K21" s="11">
        <v>20</v>
      </c>
      <c r="M21" s="11">
        <v>60</v>
      </c>
      <c r="N21" s="11"/>
      <c r="O21" s="11"/>
      <c r="P21" s="17">
        <v>32</v>
      </c>
      <c r="Q21" s="11">
        <v>16</v>
      </c>
      <c r="R21" s="11"/>
      <c r="S21" s="11">
        <v>60</v>
      </c>
      <c r="T21" s="11">
        <v>60</v>
      </c>
      <c r="U21" s="19">
        <v>72</v>
      </c>
      <c r="V21" s="1">
        <f>J21+P21+U21</f>
        <v>112</v>
      </c>
      <c r="W21" s="2">
        <f>SUM(B21:I21)+SUM(L21:O21)+SUM(R21:T21)</f>
        <v>350</v>
      </c>
      <c r="X21" s="2">
        <f>+K21+Q21</f>
        <v>36</v>
      </c>
      <c r="Y21" s="4">
        <f>SUM(V21:X21)</f>
        <v>498</v>
      </c>
    </row>
    <row r="22" spans="1:25" ht="15.75">
      <c r="A22" s="33" t="s">
        <v>102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4"/>
    </row>
    <row r="23" spans="1:25" ht="15.75">
      <c r="A23" s="4" t="s">
        <v>12</v>
      </c>
      <c r="B23" s="11"/>
      <c r="E23" s="12">
        <v>-5</v>
      </c>
      <c r="F23" s="12">
        <v>15</v>
      </c>
      <c r="G23" s="12">
        <v>100</v>
      </c>
      <c r="H23" s="12">
        <v>100</v>
      </c>
      <c r="I23" s="11"/>
      <c r="J23" s="17"/>
      <c r="K23" s="11">
        <v>16</v>
      </c>
      <c r="M23" s="11">
        <v>60</v>
      </c>
      <c r="N23" s="11"/>
      <c r="O23" s="11"/>
      <c r="P23" s="17">
        <v>2</v>
      </c>
      <c r="Q23" s="11">
        <v>4</v>
      </c>
      <c r="R23" s="11"/>
      <c r="S23" s="11">
        <v>60</v>
      </c>
      <c r="T23" s="11">
        <v>53</v>
      </c>
      <c r="U23" s="19">
        <v>96</v>
      </c>
      <c r="V23" s="1">
        <f>J23+P23+U23</f>
        <v>98</v>
      </c>
      <c r="W23" s="2">
        <f>SUM(B23:I23)+SUM(L23:O23)+SUM(R23:T23)</f>
        <v>383</v>
      </c>
      <c r="X23" s="2">
        <f>+K23+Q23</f>
        <v>20</v>
      </c>
      <c r="Y23" s="4">
        <f>SUM(V23:X23)</f>
        <v>501</v>
      </c>
    </row>
    <row r="24" spans="1:25" ht="15.75">
      <c r="A24" s="33" t="s">
        <v>103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/>
    </row>
    <row r="25" spans="1:25" ht="15.75">
      <c r="A25" s="4" t="s">
        <v>27</v>
      </c>
      <c r="B25" s="11"/>
      <c r="C25" s="11"/>
      <c r="D25" s="11"/>
      <c r="E25" s="12">
        <v>-5</v>
      </c>
      <c r="F25" s="11">
        <v>5</v>
      </c>
      <c r="G25" s="11">
        <v>100</v>
      </c>
      <c r="H25" s="12">
        <v>100</v>
      </c>
      <c r="I25" s="11"/>
      <c r="J25" s="17">
        <v>14</v>
      </c>
      <c r="K25" s="11">
        <v>2</v>
      </c>
      <c r="M25" s="11">
        <v>60</v>
      </c>
      <c r="N25" s="11">
        <v>100</v>
      </c>
      <c r="O25" s="11"/>
      <c r="P25" s="17"/>
      <c r="Q25" s="11">
        <v>200</v>
      </c>
      <c r="R25" s="11"/>
      <c r="S25" s="11">
        <v>60</v>
      </c>
      <c r="T25" s="11">
        <v>11</v>
      </c>
      <c r="U25" s="19">
        <v>12</v>
      </c>
      <c r="V25" s="1">
        <f>J25+P25+U25</f>
        <v>26</v>
      </c>
      <c r="W25" s="2">
        <f>SUM(B25:I25)+SUM(L25:O25)+SUM(Q25:T25)</f>
        <v>631</v>
      </c>
      <c r="X25" s="2">
        <f>+K25</f>
        <v>2</v>
      </c>
      <c r="Y25" s="4">
        <f>SUM(V25:X25)</f>
        <v>659</v>
      </c>
    </row>
  </sheetData>
  <sheetProtection/>
  <mergeCells count="12">
    <mergeCell ref="A8:Y8"/>
    <mergeCell ref="A10:Y10"/>
    <mergeCell ref="A22:Y22"/>
    <mergeCell ref="A24:Y24"/>
    <mergeCell ref="A18:Y18"/>
    <mergeCell ref="A20:Y20"/>
    <mergeCell ref="A2:Y2"/>
    <mergeCell ref="A14:Y14"/>
    <mergeCell ref="A6:Y6"/>
    <mergeCell ref="A4:Y4"/>
    <mergeCell ref="A16:Y16"/>
    <mergeCell ref="A12:Y12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CE,Normál"&amp;11C kategória</oddHeader>
    <oddFooter>&amp;R&amp;"Times New Roman,Félkövér dőlt"&amp;10Written by F. P. Co.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7" sqref="D7"/>
    </sheetView>
  </sheetViews>
  <sheetFormatPr defaultColWidth="9.00390625" defaultRowHeight="15.75"/>
  <cols>
    <col min="1" max="1" width="9.625" style="0" bestFit="1" customWidth="1"/>
    <col min="2" max="2" width="6.75390625" style="0" bestFit="1" customWidth="1"/>
    <col min="3" max="3" width="6.50390625" style="0" customWidth="1"/>
  </cols>
  <sheetData>
    <row r="1" spans="1:3" ht="15.75">
      <c r="A1" s="22"/>
      <c r="B1" s="22" t="s">
        <v>34</v>
      </c>
      <c r="C1" s="22" t="s">
        <v>35</v>
      </c>
    </row>
    <row r="2" spans="1:3" ht="15.75">
      <c r="A2" s="20" t="s">
        <v>104</v>
      </c>
      <c r="B2">
        <v>9</v>
      </c>
      <c r="C2">
        <v>24</v>
      </c>
    </row>
    <row r="3" spans="1:3" ht="15.75">
      <c r="A3" s="20" t="s">
        <v>105</v>
      </c>
      <c r="B3">
        <v>8</v>
      </c>
      <c r="C3">
        <v>22</v>
      </c>
    </row>
    <row r="4" spans="1:3" ht="15.75">
      <c r="A4" s="20" t="s">
        <v>32</v>
      </c>
      <c r="B4">
        <v>10</v>
      </c>
      <c r="C4">
        <v>22</v>
      </c>
    </row>
    <row r="5" spans="1:3" ht="15.75">
      <c r="A5" s="20" t="s">
        <v>33</v>
      </c>
      <c r="B5">
        <v>12</v>
      </c>
      <c r="C5">
        <v>32</v>
      </c>
    </row>
    <row r="6" spans="1:3" ht="15.75">
      <c r="A6" s="21" t="s">
        <v>36</v>
      </c>
      <c r="B6" s="21">
        <f>SUM(B2:B5)</f>
        <v>39</v>
      </c>
      <c r="C6" s="21">
        <f>SUM(C2:C5)</f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Dravecz Ferenc</cp:lastModifiedBy>
  <cp:lastPrinted>2014-10-05T20:26:41Z</cp:lastPrinted>
  <dcterms:created xsi:type="dcterms:W3CDTF">2003-10-01T21:20:58Z</dcterms:created>
  <dcterms:modified xsi:type="dcterms:W3CDTF">2018-10-21T20:51:30Z</dcterms:modified>
  <cp:category/>
  <cp:version/>
  <cp:contentType/>
  <cp:contentStatus/>
</cp:coreProperties>
</file>