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KK17 bontott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<sst xmlns="http://schemas.openxmlformats.org/spreadsheetml/2006/main" count="303" uniqueCount="167">
  <si>
    <t>Feladat hibapont</t>
  </si>
  <si>
    <t>Idő hibapont</t>
  </si>
  <si>
    <t>Összes hibapont</t>
  </si>
  <si>
    <t>4.</t>
  </si>
  <si>
    <t>5.</t>
  </si>
  <si>
    <t>I.</t>
  </si>
  <si>
    <t>II.</t>
  </si>
  <si>
    <t>III.</t>
  </si>
  <si>
    <t>Idegen ellenőrző pont érintése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</si>
  <si>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</si>
  <si>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</si>
  <si>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</si>
  <si>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</si>
  <si>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</si>
  <si>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</si>
  <si>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</si>
  <si>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</si>
  <si>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</si>
  <si>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4. ep. Határjel</t>
  </si>
  <si>
    <t>Cél (késés/sietés)</t>
  </si>
  <si>
    <t>Cél</t>
  </si>
  <si>
    <t>A-A36-A50 összevont kategória eredménye</t>
  </si>
  <si>
    <t>Helyezés</t>
  </si>
  <si>
    <t>1. ep. Gödör</t>
  </si>
  <si>
    <t>2. ep. Földletörés</t>
  </si>
  <si>
    <t>3. ep. Kis mélyedés</t>
  </si>
  <si>
    <t>4. ep. Kúp</t>
  </si>
  <si>
    <t>5. ep. Fa</t>
  </si>
  <si>
    <t>6. ep. Szárazárok</t>
  </si>
  <si>
    <t>7/1. ep. Őszapó beírása</t>
  </si>
  <si>
    <t>7/2. ep. Időmérő állomás</t>
  </si>
  <si>
    <t>8. ep. Vártúra</t>
  </si>
  <si>
    <t>9. ep. Sziklafal</t>
  </si>
  <si>
    <t>10. ep. Nagy sziklatömb</t>
  </si>
  <si>
    <t>11. ep. Időmőrő állomás</t>
  </si>
  <si>
    <t>12. ep. Szárazárok</t>
  </si>
  <si>
    <t>13. ep. Rét</t>
  </si>
  <si>
    <t>14/1. ep. Iránymérés (141,5°)</t>
  </si>
  <si>
    <t>14/2. ep. Iránymérés (120°)</t>
  </si>
  <si>
    <t>15. ep. Iránymenet</t>
  </si>
  <si>
    <t>16. ep. Nyílt terület, elszórt fákkal</t>
  </si>
  <si>
    <t>17. ep. Nyílt terület, elszórt fákkal</t>
  </si>
  <si>
    <t>18. ep. Nyílt terület, elszórt fákkal</t>
  </si>
  <si>
    <t>19. ep. Nyílt terület, elszórt fákkal</t>
  </si>
  <si>
    <t>20. ep. Zöld pont</t>
  </si>
  <si>
    <t>21. ep. Rét</t>
  </si>
  <si>
    <t>22. ep. Földletörés</t>
  </si>
  <si>
    <t>23. ep. Távolságmérés (318 m.)</t>
  </si>
  <si>
    <t>24. ep. Gödör</t>
  </si>
  <si>
    <t>25. ep. Rét</t>
  </si>
  <si>
    <t>26/1. ep. Kis mélyedés</t>
  </si>
  <si>
    <t>26/2. ep. Irányfésű</t>
  </si>
  <si>
    <t>K3 Kötelező útvonal</t>
  </si>
  <si>
    <t>I. Időmérő állomás (késés/sietés)</t>
  </si>
  <si>
    <t>II. Időmérő állomás (késés/sietés)</t>
  </si>
  <si>
    <t>Megjegyzés</t>
  </si>
  <si>
    <t>A60-A70-A80 összevont kategória eredménye</t>
  </si>
  <si>
    <t>B kategória eredménye</t>
  </si>
  <si>
    <t>9. ep. Időmőrő állomás</t>
  </si>
  <si>
    <t>10. ep. Szárazárok</t>
  </si>
  <si>
    <t>11. ep. Rét</t>
  </si>
  <si>
    <t>12/1. ep. Iránymérés (141,5°)</t>
  </si>
  <si>
    <t>12/2. ep. Iránymérés (120°)</t>
  </si>
  <si>
    <t>13. ep. Iránymenet</t>
  </si>
  <si>
    <t>14. ep. Nyílt terület, elszórt fákkal</t>
  </si>
  <si>
    <t>15. ep. Nyílt terület, elszórt fákkal</t>
  </si>
  <si>
    <t>19. ep. Rét</t>
  </si>
  <si>
    <t>20. ep. Földletörés</t>
  </si>
  <si>
    <t>21. ep. Távolságmérés (318 m.)</t>
  </si>
  <si>
    <t>22. ep. Gödör</t>
  </si>
  <si>
    <t>23. ep. Rét</t>
  </si>
  <si>
    <t>24/1. ep. Kis mélyedés</t>
  </si>
  <si>
    <t>24/2. ep. Irányfésű</t>
  </si>
  <si>
    <t>10. ep. Időmőrő állomás</t>
  </si>
  <si>
    <t>11. ep. Szárazárok</t>
  </si>
  <si>
    <t>12. ep. Rét</t>
  </si>
  <si>
    <t>13/1. ep. Iránymérés (141,5°)</t>
  </si>
  <si>
    <t>13/2. ep. Iránymérés (120°)</t>
  </si>
  <si>
    <t>14. ep. Iránymenet</t>
  </si>
  <si>
    <t>23/1. ep. Kis mélyedés</t>
  </si>
  <si>
    <t>23/2. ep. Irányfésű</t>
  </si>
  <si>
    <t>ERŐTERV-MVM 4</t>
  </si>
  <si>
    <t>Mórocz Imre, Volf István</t>
  </si>
  <si>
    <t>DEMETER</t>
  </si>
  <si>
    <t>Jakab Albert, Decsi Béla</t>
  </si>
  <si>
    <t>Mátrai Farkasok</t>
  </si>
  <si>
    <t>TISZAGYÖNGYE</t>
  </si>
  <si>
    <t>Farkas János, Drahos Mihály, Drahos Erzsébet, Nemes Éva</t>
  </si>
  <si>
    <t>BOGI</t>
  </si>
  <si>
    <t>Bohus Anita, Gizella Zoltán</t>
  </si>
  <si>
    <t>REZÉT III.</t>
  </si>
  <si>
    <t>Gelányi Zoltán, Czikk József</t>
  </si>
  <si>
    <t>ELTÁJOLÓK</t>
  </si>
  <si>
    <t>Katica Tanya Zöldpont</t>
  </si>
  <si>
    <t>Mozgó Bója</t>
  </si>
  <si>
    <t>Németh Gábor, Németh Krisztina</t>
  </si>
  <si>
    <t>REZÉT IV.</t>
  </si>
  <si>
    <t>Csiki János, Csiki Tibor</t>
  </si>
  <si>
    <t>PARTOSOK</t>
  </si>
  <si>
    <t>Dománszky Zoltán, Péter Imre</t>
  </si>
  <si>
    <t>Kőbányai Barangolók</t>
  </si>
  <si>
    <t>Marx István, Marx Anna</t>
  </si>
  <si>
    <t>18. ep. Zöld pont</t>
  </si>
  <si>
    <t>MVM-3</t>
  </si>
  <si>
    <t>Járai Béla, Fornay Péter</t>
  </si>
  <si>
    <t>MVM-2</t>
  </si>
  <si>
    <t>Bacsó Nándor, Marosi Annamária</t>
  </si>
  <si>
    <t>OTSE (MOL)</t>
  </si>
  <si>
    <t>Lelkes Péter, Kovalik András, Erdélyi Katalin, Szerencsy Kálmánné</t>
  </si>
  <si>
    <t>Kispest Kupa '17</t>
  </si>
  <si>
    <t>Előzetes eredmények</t>
  </si>
  <si>
    <t>A-A36-A50 összevont kategória:</t>
  </si>
  <si>
    <t>A60-A70-A80 összevont kategória:</t>
  </si>
  <si>
    <t>B kategória:</t>
  </si>
  <si>
    <t>ARISANYI</t>
  </si>
  <si>
    <t>A Ravasz és az Agy + Németh Anna</t>
  </si>
  <si>
    <t>Németh Anna, Dravecz Ferenc</t>
  </si>
  <si>
    <t>CUHA</t>
  </si>
  <si>
    <t>Fehérvári Máté, Mészáros Gabriella</t>
  </si>
  <si>
    <t>OKKUSOK</t>
  </si>
  <si>
    <t>Magyar Máté, Szalai Andrea</t>
  </si>
  <si>
    <t>SZASZÓ</t>
  </si>
  <si>
    <t>MVM-5</t>
  </si>
  <si>
    <t>MOLTÁRI</t>
  </si>
  <si>
    <t>IRÁNYŐR SE</t>
  </si>
  <si>
    <t>Bakonyi Aladár, Bakonyi András</t>
  </si>
  <si>
    <t>Gazdag Család</t>
  </si>
  <si>
    <t>MACI</t>
  </si>
  <si>
    <t>SÓGOROCK</t>
  </si>
  <si>
    <t>Veisz Zsuzsanna, Decsi István</t>
  </si>
  <si>
    <t>MACSKASZERVIZ</t>
  </si>
  <si>
    <t>Pósch Dániel, Parti Dániel, Palotás Dávid</t>
  </si>
  <si>
    <t>SZUPER NÉGYES</t>
  </si>
  <si>
    <t xml:space="preserve">Látrányiné Halász Ágnes, Látrányi Zsolt, Látrányi Dániel, Látrányi Bálint </t>
  </si>
  <si>
    <t>Béres Cseppek</t>
  </si>
  <si>
    <t>Kutasi Lajos, Mátyási Mária</t>
  </si>
  <si>
    <t>A hivatalos eredménylistáig és értékelésig szíves türelmeteket kérem!</t>
  </si>
  <si>
    <t>Vályi-Nagy Károly, Hársy István, Rabecz Péter</t>
  </si>
  <si>
    <t>Kutak László, Döme Géza, Sándorfalvi János, Bodó Zajzon</t>
  </si>
  <si>
    <t>Fodor Péter, Mehring Boglárka, Szerb Bence</t>
  </si>
  <si>
    <t>Komoriné Z. Aranka, Komori Sándor</t>
  </si>
  <si>
    <t>Varga F. Zoltán, Albitz Kende</t>
  </si>
  <si>
    <t>OTTCSB helyezés</t>
  </si>
  <si>
    <t>1.</t>
  </si>
  <si>
    <t>2.</t>
  </si>
  <si>
    <t>3.</t>
  </si>
  <si>
    <t>M2</t>
  </si>
  <si>
    <t>M2:</t>
  </si>
  <si>
    <t>Időtúllépés</t>
  </si>
  <si>
    <t>M1</t>
  </si>
  <si>
    <t>M1:</t>
  </si>
  <si>
    <t>A holtverseny eldöntése az Általános utasításban foglaltak szerint történt, mely azonos a Versenyszabályzat vonatkozó előírásával.</t>
  </si>
  <si>
    <t>csapat-tagok                                                            (24 fő)</t>
  </si>
  <si>
    <t>csapat-tagok                                                            (14 fő)</t>
  </si>
  <si>
    <t>csapat-tagok                                                            (36 fő)</t>
  </si>
  <si>
    <t>Budapesti Tájékozódási Túrabjnokság 
A csoport</t>
  </si>
  <si>
    <t>Budapesti Tájékozódási Túrabjnokság 
B csoport</t>
  </si>
  <si>
    <t>Budapesti Tájékozódási Túrabjnokság 
családi kategória</t>
  </si>
  <si>
    <t>dr. Kozubovics Dana, Kovácsné Deme Klára, 
Ugrin András</t>
  </si>
  <si>
    <t>Molnár Tamás, Molnár Anetta, Molnár Milán, 
Molnár Ilián</t>
  </si>
  <si>
    <t>Országos Középfokú Tájékozódási Túrabjnokság A csoport</t>
  </si>
  <si>
    <t>Országos Középfokú Tájékozódási Túrabjnokság B csoport</t>
  </si>
  <si>
    <t>Gazdag László, Gazdag Lászlóné, 
Gazdag László</t>
  </si>
  <si>
    <t>Szonda Ferenc, Szabó József, 
Szonda Ferencné</t>
  </si>
  <si>
    <t>Csapat neve
 (9)</t>
  </si>
  <si>
    <t>Csapat neve
 (6)</t>
  </si>
  <si>
    <t>Csapat neve 
(14)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</si>
</sst>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0.0"/>
    <numFmt numFmtId="169" formatCode="0.000"/>
    <numFmt numFmtId="170" formatCode="0.0000"/>
    <numFmt numFmtId="171" formatCode="0.00000"/>
    <numFmt numFmtId="172" formatCode="0.0000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theme="9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EC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center" textRotation="90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22" xfId="0" applyFont="1" applyBorder="1" applyAlignment="1">
      <alignment horizontal="center" textRotation="90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3" fillId="0" borderId="30" xfId="0" applyFont="1" applyBorder="1" applyAlignment="1">
      <alignment horizontal="center" textRotation="90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" fillId="0" borderId="34" xfId="0" applyFont="1" applyBorder="1" applyAlignment="1">
      <alignment horizontal="center" textRotation="90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2" xfId="0" applyFont="1" applyBorder="1" applyAlignment="1">
      <alignment horizontal="center" textRotation="90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22" borderId="17" xfId="0" applyFont="1" applyFill="1" applyBorder="1" applyAlignment="1">
      <alignment horizontal="center" vertical="center"/>
    </xf>
    <xf numFmtId="0" fontId="0" fillId="22" borderId="32" xfId="0" applyFont="1" applyFill="1" applyBorder="1" applyAlignment="1">
      <alignment horizontal="center" vertical="center"/>
    </xf>
    <xf numFmtId="0" fontId="0" fillId="22" borderId="16" xfId="0" applyFont="1" applyFill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33" borderId="2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2" fontId="3" fillId="22" borderId="16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2" fontId="3" fillId="33" borderId="29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2" fontId="3" fillId="33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textRotation="90" wrapText="1"/>
    </xf>
    <xf numFmtId="0" fontId="3" fillId="3" borderId="16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textRotation="90" wrapText="1"/>
    </xf>
    <xf numFmtId="0" fontId="3" fillId="33" borderId="40" xfId="0" applyFont="1" applyFill="1" applyBorder="1" applyAlignment="1">
      <alignment horizontal="center" textRotation="90" wrapText="1"/>
    </xf>
    <xf numFmtId="0" fontId="3" fillId="33" borderId="38" xfId="0" applyFont="1" applyFill="1" applyBorder="1" applyAlignment="1">
      <alignment horizontal="center" textRotation="90" wrapTex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3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3" borderId="17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22" borderId="16" xfId="0" applyFont="1" applyFill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0" fontId="43" fillId="0" borderId="14" xfId="0" applyFont="1" applyFill="1" applyBorder="1" applyAlignment="1">
      <alignment vertical="center" wrapText="1"/>
    </xf>
    <xf numFmtId="0" fontId="43" fillId="33" borderId="17" xfId="0" applyFont="1" applyFill="1" applyBorder="1" applyAlignment="1">
      <alignment vertical="center" wrapText="1"/>
    </xf>
    <xf numFmtId="0" fontId="43" fillId="22" borderId="17" xfId="0" applyFont="1" applyFill="1" applyBorder="1" applyAlignment="1">
      <alignment vertical="center"/>
    </xf>
    <xf numFmtId="0" fontId="43" fillId="22" borderId="17" xfId="0" applyFont="1" applyFill="1" applyBorder="1" applyAlignment="1">
      <alignment vertical="center" wrapText="1"/>
    </xf>
    <xf numFmtId="0" fontId="0" fillId="33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48"/>
  <sheetViews>
    <sheetView tabSelected="1" zoomScale="91" zoomScaleNormal="91" zoomScalePageLayoutView="0" workbookViewId="0" topLeftCell="A31">
      <selection activeCell="AA50" sqref="AA50"/>
    </sheetView>
  </sheetViews>
  <sheetFormatPr defaultColWidth="9.140625" defaultRowHeight="12.75"/>
  <cols>
    <col min="1" max="2" width="7.00390625" style="0" customWidth="1"/>
    <col min="3" max="3" width="30.00390625" style="0" customWidth="1"/>
    <col min="4" max="4" width="40.28125" style="0" customWidth="1"/>
    <col min="5" max="36" width="4.28125" style="0" customWidth="1"/>
    <col min="37" max="40" width="5.28125" style="0" customWidth="1"/>
    <col min="41" max="41" width="4.28125" style="0" customWidth="1"/>
    <col min="42" max="42" width="7.57421875" style="0" customWidth="1"/>
    <col min="43" max="43" width="6.8515625" style="0" customWidth="1"/>
    <col min="44" max="45" width="7.28125" style="0" customWidth="1"/>
    <col min="46" max="46" width="6.8515625" style="0" customWidth="1"/>
    <col min="47" max="47" width="7.140625" style="0" bestFit="1" customWidth="1"/>
    <col min="48" max="48" width="2.57421875" style="0" customWidth="1"/>
    <col min="49" max="49" width="7.140625" style="0" bestFit="1" customWidth="1"/>
    <col min="50" max="50" width="7.00390625" style="0" customWidth="1"/>
  </cols>
  <sheetData>
    <row r="2" spans="1:44" ht="18">
      <c r="A2" s="130" t="s">
        <v>21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</row>
    <row r="3" s="54" customFormat="1" ht="13.5" customHeight="1" thickBot="1"/>
    <row r="4" spans="1:43" s="4" customFormat="1" ht="171" thickBot="1">
      <c r="A4" s="5" t="s">
        <v>22</v>
      </c>
      <c r="B4" s="24" t="s">
        <v>142</v>
      </c>
      <c r="C4" s="1" t="s">
        <v>164</v>
      </c>
      <c r="D4" s="1" t="s">
        <v>152</v>
      </c>
      <c r="E4" s="2" t="s">
        <v>23</v>
      </c>
      <c r="F4" s="2" t="s">
        <v>24</v>
      </c>
      <c r="G4" s="2" t="s">
        <v>25</v>
      </c>
      <c r="H4" s="2" t="s">
        <v>26</v>
      </c>
      <c r="I4" s="2" t="s">
        <v>27</v>
      </c>
      <c r="J4" s="2" t="s">
        <v>28</v>
      </c>
      <c r="K4" s="2" t="s">
        <v>29</v>
      </c>
      <c r="L4" s="2" t="s">
        <v>30</v>
      </c>
      <c r="M4" s="2" t="s">
        <v>31</v>
      </c>
      <c r="N4" s="2" t="s">
        <v>32</v>
      </c>
      <c r="O4" s="2" t="s">
        <v>33</v>
      </c>
      <c r="P4" s="2" t="s">
        <v>34</v>
      </c>
      <c r="Q4" s="2" t="s">
        <v>35</v>
      </c>
      <c r="R4" s="2" t="s">
        <v>36</v>
      </c>
      <c r="S4" s="2" t="s">
        <v>37</v>
      </c>
      <c r="T4" s="2" t="s">
        <v>38</v>
      </c>
      <c r="U4" s="2" t="s">
        <v>39</v>
      </c>
      <c r="V4" s="2" t="s">
        <v>40</v>
      </c>
      <c r="W4" s="2" t="s">
        <v>41</v>
      </c>
      <c r="X4" s="2" t="s">
        <v>42</v>
      </c>
      <c r="Y4" s="2" t="s">
        <v>43</v>
      </c>
      <c r="Z4" s="2" t="s">
        <v>44</v>
      </c>
      <c r="AA4" s="2" t="s">
        <v>45</v>
      </c>
      <c r="AB4" s="2" t="s">
        <v>46</v>
      </c>
      <c r="AC4" s="2" t="s">
        <v>47</v>
      </c>
      <c r="AD4" s="2" t="s">
        <v>48</v>
      </c>
      <c r="AE4" s="2" t="s">
        <v>49</v>
      </c>
      <c r="AF4" s="2" t="s">
        <v>50</v>
      </c>
      <c r="AG4" s="2" t="s">
        <v>51</v>
      </c>
      <c r="AH4" s="2" t="s">
        <v>52</v>
      </c>
      <c r="AI4" s="2" t="s">
        <v>8</v>
      </c>
      <c r="AJ4" s="30" t="s">
        <v>20</v>
      </c>
      <c r="AK4" s="38" t="s">
        <v>0</v>
      </c>
      <c r="AL4" s="34" t="s">
        <v>53</v>
      </c>
      <c r="AM4" s="2" t="s">
        <v>54</v>
      </c>
      <c r="AN4" s="30" t="s">
        <v>19</v>
      </c>
      <c r="AO4" s="38" t="s">
        <v>1</v>
      </c>
      <c r="AP4" s="38" t="s">
        <v>2</v>
      </c>
      <c r="AQ4" s="42" t="s">
        <v>55</v>
      </c>
    </row>
    <row r="5" spans="1:43" s="10" customFormat="1" ht="12.75" customHeight="1">
      <c r="A5" s="6" t="s">
        <v>5</v>
      </c>
      <c r="B5" s="25" t="s">
        <v>143</v>
      </c>
      <c r="C5" s="7" t="s">
        <v>81</v>
      </c>
      <c r="D5" s="8" t="s">
        <v>82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v>5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31"/>
      <c r="AK5" s="39">
        <f aca="true" t="shared" si="0" ref="AK5:AK13">SUM(E5:AJ5)</f>
        <v>5</v>
      </c>
      <c r="AL5" s="35"/>
      <c r="AM5" s="7"/>
      <c r="AN5" s="31"/>
      <c r="AO5" s="39">
        <f aca="true" t="shared" si="1" ref="AO5:AO13">SUM(AL5:AN5)</f>
        <v>0</v>
      </c>
      <c r="AP5" s="39">
        <f aca="true" t="shared" si="2" ref="AP5:AP13">SUM(AO5,AK5)</f>
        <v>5</v>
      </c>
      <c r="AQ5" s="43" t="s">
        <v>149</v>
      </c>
    </row>
    <row r="6" spans="1:43" s="10" customFormat="1" ht="12.75">
      <c r="A6" s="11" t="s">
        <v>6</v>
      </c>
      <c r="B6" s="26" t="s">
        <v>144</v>
      </c>
      <c r="C6" s="12" t="s">
        <v>83</v>
      </c>
      <c r="D6" s="13" t="s">
        <v>84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>
        <v>5</v>
      </c>
      <c r="AD6" s="12"/>
      <c r="AE6" s="12"/>
      <c r="AF6" s="12"/>
      <c r="AG6" s="12"/>
      <c r="AH6" s="12"/>
      <c r="AI6" s="12"/>
      <c r="AJ6" s="32"/>
      <c r="AK6" s="40">
        <f t="shared" si="0"/>
        <v>5</v>
      </c>
      <c r="AL6" s="36"/>
      <c r="AM6" s="12"/>
      <c r="AN6" s="32"/>
      <c r="AO6" s="40">
        <f t="shared" si="1"/>
        <v>0</v>
      </c>
      <c r="AP6" s="40">
        <f t="shared" si="2"/>
        <v>5</v>
      </c>
      <c r="AQ6" s="44" t="s">
        <v>149</v>
      </c>
    </row>
    <row r="7" spans="1:43" s="10" customFormat="1" ht="12.75">
      <c r="A7" s="11" t="s">
        <v>7</v>
      </c>
      <c r="B7" s="26" t="s">
        <v>145</v>
      </c>
      <c r="C7" s="12" t="s">
        <v>85</v>
      </c>
      <c r="D7" s="23" t="s">
        <v>137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>
        <v>10</v>
      </c>
      <c r="AD7" s="12"/>
      <c r="AE7" s="12"/>
      <c r="AF7" s="12"/>
      <c r="AG7" s="12"/>
      <c r="AH7" s="12">
        <v>20</v>
      </c>
      <c r="AI7" s="12"/>
      <c r="AJ7" s="32"/>
      <c r="AK7" s="40">
        <f t="shared" si="0"/>
        <v>30</v>
      </c>
      <c r="AL7" s="36"/>
      <c r="AM7" s="12">
        <v>10</v>
      </c>
      <c r="AN7" s="32">
        <v>8</v>
      </c>
      <c r="AO7" s="40">
        <f t="shared" si="1"/>
        <v>18</v>
      </c>
      <c r="AP7" s="40">
        <f t="shared" si="2"/>
        <v>48</v>
      </c>
      <c r="AQ7" s="44"/>
    </row>
    <row r="8" spans="1:43" s="10" customFormat="1" ht="24" customHeight="1">
      <c r="A8" s="15" t="s">
        <v>3</v>
      </c>
      <c r="B8" s="27" t="s">
        <v>3</v>
      </c>
      <c r="C8" s="12" t="s">
        <v>86</v>
      </c>
      <c r="D8" s="13" t="s">
        <v>87</v>
      </c>
      <c r="E8" s="12"/>
      <c r="F8" s="12"/>
      <c r="G8" s="12"/>
      <c r="H8" s="12"/>
      <c r="I8" s="12"/>
      <c r="J8" s="12"/>
      <c r="K8" s="12"/>
      <c r="L8" s="12"/>
      <c r="M8" s="12"/>
      <c r="N8" s="12">
        <v>60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>
        <v>6</v>
      </c>
      <c r="AD8" s="12"/>
      <c r="AE8" s="12"/>
      <c r="AF8" s="12"/>
      <c r="AG8" s="12"/>
      <c r="AH8" s="12"/>
      <c r="AI8" s="12"/>
      <c r="AJ8" s="32"/>
      <c r="AK8" s="40">
        <f t="shared" si="0"/>
        <v>66</v>
      </c>
      <c r="AL8" s="36">
        <v>8</v>
      </c>
      <c r="AM8" s="12"/>
      <c r="AN8" s="32"/>
      <c r="AO8" s="40">
        <f t="shared" si="1"/>
        <v>8</v>
      </c>
      <c r="AP8" s="40">
        <f t="shared" si="2"/>
        <v>74</v>
      </c>
      <c r="AQ8" s="44"/>
    </row>
    <row r="9" spans="1:43" s="10" customFormat="1" ht="24" customHeight="1">
      <c r="A9" s="15" t="s">
        <v>4</v>
      </c>
      <c r="B9" s="27" t="s">
        <v>4</v>
      </c>
      <c r="C9" s="12" t="s">
        <v>92</v>
      </c>
      <c r="D9" s="13" t="s">
        <v>138</v>
      </c>
      <c r="E9" s="12"/>
      <c r="F9" s="12"/>
      <c r="G9" s="12"/>
      <c r="H9" s="12"/>
      <c r="I9" s="12"/>
      <c r="J9" s="12"/>
      <c r="K9" s="12"/>
      <c r="L9" s="12"/>
      <c r="M9" s="12"/>
      <c r="N9" s="12">
        <v>60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>
        <v>3</v>
      </c>
      <c r="AD9" s="12"/>
      <c r="AE9" s="12"/>
      <c r="AF9" s="12"/>
      <c r="AG9" s="12"/>
      <c r="AH9" s="12"/>
      <c r="AI9" s="12"/>
      <c r="AJ9" s="32"/>
      <c r="AK9" s="40">
        <f t="shared" si="0"/>
        <v>63</v>
      </c>
      <c r="AL9" s="36"/>
      <c r="AM9" s="12">
        <v>20</v>
      </c>
      <c r="AN9" s="32">
        <v>12</v>
      </c>
      <c r="AO9" s="40">
        <f t="shared" si="1"/>
        <v>32</v>
      </c>
      <c r="AP9" s="40">
        <f t="shared" si="2"/>
        <v>95</v>
      </c>
      <c r="AQ9" s="44"/>
    </row>
    <row r="10" spans="1:43" s="10" customFormat="1" ht="12.75">
      <c r="A10" s="15" t="s">
        <v>9</v>
      </c>
      <c r="B10" s="27"/>
      <c r="C10" s="12" t="s">
        <v>88</v>
      </c>
      <c r="D10" s="13" t="s">
        <v>89</v>
      </c>
      <c r="E10" s="12"/>
      <c r="F10" s="12"/>
      <c r="G10" s="12"/>
      <c r="H10" s="12"/>
      <c r="I10" s="12"/>
      <c r="J10" s="12"/>
      <c r="K10" s="12"/>
      <c r="L10" s="12"/>
      <c r="M10" s="12"/>
      <c r="N10" s="12">
        <v>60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>
        <v>4</v>
      </c>
      <c r="AD10" s="12"/>
      <c r="AE10" s="12"/>
      <c r="AF10" s="12"/>
      <c r="AG10" s="12"/>
      <c r="AH10" s="12"/>
      <c r="AI10" s="12"/>
      <c r="AJ10" s="32"/>
      <c r="AK10" s="40">
        <f t="shared" si="0"/>
        <v>64</v>
      </c>
      <c r="AL10" s="36">
        <v>18</v>
      </c>
      <c r="AM10" s="12">
        <v>4</v>
      </c>
      <c r="AN10" s="32">
        <v>12</v>
      </c>
      <c r="AO10" s="40">
        <f t="shared" si="1"/>
        <v>34</v>
      </c>
      <c r="AP10" s="40">
        <f t="shared" si="2"/>
        <v>98</v>
      </c>
      <c r="AQ10" s="44"/>
    </row>
    <row r="11" spans="1:43" s="16" customFormat="1" ht="12.75">
      <c r="A11" s="15" t="s">
        <v>10</v>
      </c>
      <c r="B11" s="27" t="s">
        <v>9</v>
      </c>
      <c r="C11" s="12" t="s">
        <v>90</v>
      </c>
      <c r="D11" s="13" t="s">
        <v>91</v>
      </c>
      <c r="E11" s="12"/>
      <c r="F11" s="12"/>
      <c r="G11" s="12"/>
      <c r="H11" s="12"/>
      <c r="I11" s="12"/>
      <c r="J11" s="12"/>
      <c r="K11" s="12"/>
      <c r="L11" s="12"/>
      <c r="M11" s="12"/>
      <c r="N11" s="12">
        <v>60</v>
      </c>
      <c r="O11" s="12"/>
      <c r="P11" s="12"/>
      <c r="Q11" s="12"/>
      <c r="R11" s="12"/>
      <c r="S11" s="12">
        <v>5</v>
      </c>
      <c r="T11" s="12">
        <v>5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>
        <v>20</v>
      </c>
      <c r="AI11" s="12"/>
      <c r="AJ11" s="32"/>
      <c r="AK11" s="40">
        <f t="shared" si="0"/>
        <v>90</v>
      </c>
      <c r="AL11" s="36"/>
      <c r="AM11" s="12">
        <v>14</v>
      </c>
      <c r="AN11" s="32">
        <v>10</v>
      </c>
      <c r="AO11" s="40">
        <f t="shared" si="1"/>
        <v>24</v>
      </c>
      <c r="AP11" s="40">
        <f t="shared" si="2"/>
        <v>114</v>
      </c>
      <c r="AQ11" s="44"/>
    </row>
    <row r="12" spans="1:43" s="10" customFormat="1" ht="12.75">
      <c r="A12" s="15" t="s">
        <v>11</v>
      </c>
      <c r="B12" s="27" t="s">
        <v>10</v>
      </c>
      <c r="C12" s="12" t="s">
        <v>93</v>
      </c>
      <c r="D12" s="23" t="s">
        <v>139</v>
      </c>
      <c r="E12" s="12"/>
      <c r="F12" s="12"/>
      <c r="G12" s="12"/>
      <c r="H12" s="12"/>
      <c r="I12" s="12"/>
      <c r="J12" s="12"/>
      <c r="K12" s="12"/>
      <c r="L12" s="12"/>
      <c r="M12" s="12"/>
      <c r="N12" s="12">
        <v>60</v>
      </c>
      <c r="O12" s="12"/>
      <c r="P12" s="12"/>
      <c r="Q12" s="12"/>
      <c r="R12" s="12"/>
      <c r="S12" s="12"/>
      <c r="T12" s="12"/>
      <c r="U12" s="12">
        <v>100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32"/>
      <c r="AK12" s="40">
        <f t="shared" si="0"/>
        <v>160</v>
      </c>
      <c r="AL12" s="36">
        <v>4</v>
      </c>
      <c r="AM12" s="12">
        <v>18</v>
      </c>
      <c r="AN12" s="32"/>
      <c r="AO12" s="40">
        <f t="shared" si="1"/>
        <v>22</v>
      </c>
      <c r="AP12" s="40">
        <f t="shared" si="2"/>
        <v>182</v>
      </c>
      <c r="AQ12" s="44"/>
    </row>
    <row r="13" spans="1:44" s="10" customFormat="1" ht="13.5" customHeight="1" thickBot="1">
      <c r="A13" s="18" t="s">
        <v>12</v>
      </c>
      <c r="B13" s="28" t="s">
        <v>11</v>
      </c>
      <c r="C13" s="19" t="s">
        <v>94</v>
      </c>
      <c r="D13" s="29" t="s">
        <v>95</v>
      </c>
      <c r="E13" s="19"/>
      <c r="F13" s="19"/>
      <c r="G13" s="19"/>
      <c r="H13" s="19"/>
      <c r="I13" s="19"/>
      <c r="J13" s="19"/>
      <c r="K13" s="19"/>
      <c r="L13" s="19"/>
      <c r="M13" s="19"/>
      <c r="N13" s="19">
        <v>60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>
        <v>60</v>
      </c>
      <c r="AD13" s="19"/>
      <c r="AE13" s="19"/>
      <c r="AF13" s="19"/>
      <c r="AG13" s="19"/>
      <c r="AH13" s="19"/>
      <c r="AI13" s="19"/>
      <c r="AJ13" s="33"/>
      <c r="AK13" s="41">
        <f t="shared" si="0"/>
        <v>120</v>
      </c>
      <c r="AL13" s="37">
        <v>4</v>
      </c>
      <c r="AM13" s="19">
        <v>26</v>
      </c>
      <c r="AN13" s="33">
        <v>36</v>
      </c>
      <c r="AO13" s="41">
        <f t="shared" si="1"/>
        <v>66</v>
      </c>
      <c r="AP13" s="41">
        <f t="shared" si="2"/>
        <v>186</v>
      </c>
      <c r="AQ13" s="45"/>
      <c r="AR13" s="17"/>
    </row>
    <row r="14" spans="1:44" s="10" customFormat="1" ht="13.5" customHeight="1">
      <c r="A14" s="50"/>
      <c r="B14" s="50"/>
      <c r="C14" s="51"/>
      <c r="D14" s="52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17"/>
    </row>
    <row r="15" spans="1:44" s="10" customFormat="1" ht="13.5" customHeight="1">
      <c r="A15" s="50" t="s">
        <v>150</v>
      </c>
      <c r="B15" s="53" t="s">
        <v>151</v>
      </c>
      <c r="C15" s="51"/>
      <c r="D15" s="52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17"/>
    </row>
    <row r="16" spans="1:44" s="10" customFormat="1" ht="12.75" customHeight="1">
      <c r="A16" s="50"/>
      <c r="B16" s="53"/>
      <c r="C16" s="51"/>
      <c r="D16" s="52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17"/>
    </row>
    <row r="17" s="10" customFormat="1" ht="12.75" customHeight="1"/>
    <row r="18" spans="1:44" s="10" customFormat="1" ht="18">
      <c r="A18" s="131" t="s">
        <v>56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</row>
    <row r="19" s="10" customFormat="1" ht="13.5" thickBot="1"/>
    <row r="20" spans="1:43" s="22" customFormat="1" ht="171" thickBot="1">
      <c r="A20" s="5" t="s">
        <v>22</v>
      </c>
      <c r="B20" s="24" t="s">
        <v>142</v>
      </c>
      <c r="C20" s="1" t="s">
        <v>165</v>
      </c>
      <c r="D20" s="1" t="s">
        <v>153</v>
      </c>
      <c r="E20" s="2" t="s">
        <v>23</v>
      </c>
      <c r="F20" s="2" t="s">
        <v>24</v>
      </c>
      <c r="G20" s="2" t="s">
        <v>25</v>
      </c>
      <c r="H20" s="2" t="s">
        <v>26</v>
      </c>
      <c r="I20" s="2" t="s">
        <v>27</v>
      </c>
      <c r="J20" s="2" t="s">
        <v>28</v>
      </c>
      <c r="K20" s="2" t="s">
        <v>29</v>
      </c>
      <c r="L20" s="2" t="s">
        <v>30</v>
      </c>
      <c r="M20" s="2" t="s">
        <v>31</v>
      </c>
      <c r="N20" s="2" t="s">
        <v>58</v>
      </c>
      <c r="O20" s="2" t="s">
        <v>59</v>
      </c>
      <c r="P20" s="2" t="s">
        <v>60</v>
      </c>
      <c r="Q20" s="2" t="s">
        <v>61</v>
      </c>
      <c r="R20" s="2" t="s">
        <v>62</v>
      </c>
      <c r="S20" s="2" t="s">
        <v>63</v>
      </c>
      <c r="T20" s="2" t="s">
        <v>64</v>
      </c>
      <c r="U20" s="2" t="s">
        <v>65</v>
      </c>
      <c r="V20" s="2" t="s">
        <v>40</v>
      </c>
      <c r="W20" s="2" t="s">
        <v>41</v>
      </c>
      <c r="X20" s="2" t="s">
        <v>102</v>
      </c>
      <c r="Y20" s="2" t="s">
        <v>66</v>
      </c>
      <c r="Z20" s="2" t="s">
        <v>67</v>
      </c>
      <c r="AA20" s="2" t="s">
        <v>68</v>
      </c>
      <c r="AB20" s="2" t="s">
        <v>69</v>
      </c>
      <c r="AC20" s="2" t="s">
        <v>70</v>
      </c>
      <c r="AD20" s="2" t="s">
        <v>71</v>
      </c>
      <c r="AE20" s="2" t="s">
        <v>72</v>
      </c>
      <c r="AF20" s="2" t="s">
        <v>52</v>
      </c>
      <c r="AG20" s="2" t="s">
        <v>8</v>
      </c>
      <c r="AH20" s="2" t="s">
        <v>20</v>
      </c>
      <c r="AI20" s="2"/>
      <c r="AJ20" s="30"/>
      <c r="AK20" s="38" t="s">
        <v>0</v>
      </c>
      <c r="AL20" s="46" t="s">
        <v>53</v>
      </c>
      <c r="AM20" s="2" t="s">
        <v>54</v>
      </c>
      <c r="AN20" s="3" t="s">
        <v>19</v>
      </c>
      <c r="AO20" s="38" t="s">
        <v>1</v>
      </c>
      <c r="AP20" s="38" t="s">
        <v>2</v>
      </c>
      <c r="AQ20" s="42" t="s">
        <v>55</v>
      </c>
    </row>
    <row r="21" spans="1:43" s="10" customFormat="1" ht="12.75" customHeight="1">
      <c r="A21" s="6" t="s">
        <v>5</v>
      </c>
      <c r="B21" s="25" t="s">
        <v>143</v>
      </c>
      <c r="C21" s="7" t="s">
        <v>96</v>
      </c>
      <c r="D21" s="8" t="s">
        <v>97</v>
      </c>
      <c r="E21" s="7"/>
      <c r="F21" s="7"/>
      <c r="G21" s="7"/>
      <c r="H21" s="7"/>
      <c r="I21" s="7"/>
      <c r="J21" s="7"/>
      <c r="K21" s="7"/>
      <c r="L21" s="7"/>
      <c r="M21" s="7">
        <v>40</v>
      </c>
      <c r="N21" s="7"/>
      <c r="O21" s="7"/>
      <c r="P21" s="7"/>
      <c r="Q21" s="7"/>
      <c r="R21" s="7">
        <v>10</v>
      </c>
      <c r="S21" s="7"/>
      <c r="T21" s="7"/>
      <c r="U21" s="7"/>
      <c r="V21" s="7"/>
      <c r="W21" s="7"/>
      <c r="X21" s="7"/>
      <c r="Y21" s="7"/>
      <c r="Z21" s="7"/>
      <c r="AA21" s="7">
        <v>4</v>
      </c>
      <c r="AB21" s="7"/>
      <c r="AC21" s="7"/>
      <c r="AD21" s="7"/>
      <c r="AE21" s="7"/>
      <c r="AF21" s="7">
        <v>20</v>
      </c>
      <c r="AG21" s="7"/>
      <c r="AH21" s="7"/>
      <c r="AI21" s="7"/>
      <c r="AJ21" s="31"/>
      <c r="AK21" s="39">
        <f aca="true" t="shared" si="3" ref="AK21:AK26">SUM(E21:AJ21)</f>
        <v>74</v>
      </c>
      <c r="AL21" s="47">
        <v>8</v>
      </c>
      <c r="AM21" s="7"/>
      <c r="AN21" s="9">
        <v>26</v>
      </c>
      <c r="AO21" s="39">
        <f aca="true" t="shared" si="4" ref="AO21:AO26">SUM(AL21:AN21)</f>
        <v>34</v>
      </c>
      <c r="AP21" s="39">
        <f aca="true" t="shared" si="5" ref="AP21:AP26">SUM(AO21,AK21)</f>
        <v>108</v>
      </c>
      <c r="AQ21" s="43"/>
    </row>
    <row r="22" spans="1:43" s="10" customFormat="1" ht="12.75">
      <c r="A22" s="11" t="s">
        <v>6</v>
      </c>
      <c r="B22" s="26" t="s">
        <v>144</v>
      </c>
      <c r="C22" s="12" t="s">
        <v>98</v>
      </c>
      <c r="D22" s="13" t="s">
        <v>99</v>
      </c>
      <c r="E22" s="12"/>
      <c r="F22" s="12"/>
      <c r="G22" s="12"/>
      <c r="H22" s="12"/>
      <c r="I22" s="12"/>
      <c r="J22" s="12"/>
      <c r="K22" s="12">
        <v>40</v>
      </c>
      <c r="L22" s="12"/>
      <c r="M22" s="12"/>
      <c r="N22" s="12"/>
      <c r="O22" s="12"/>
      <c r="P22" s="12"/>
      <c r="Q22" s="12"/>
      <c r="R22" s="12">
        <v>5</v>
      </c>
      <c r="S22" s="12"/>
      <c r="T22" s="12"/>
      <c r="U22" s="12"/>
      <c r="V22" s="12"/>
      <c r="W22" s="12"/>
      <c r="X22" s="12"/>
      <c r="Y22" s="12"/>
      <c r="Z22" s="12"/>
      <c r="AA22" s="12">
        <v>6</v>
      </c>
      <c r="AB22" s="12"/>
      <c r="AC22" s="12"/>
      <c r="AD22" s="12">
        <v>40</v>
      </c>
      <c r="AE22" s="12"/>
      <c r="AF22" s="12"/>
      <c r="AG22" s="12"/>
      <c r="AH22" s="12"/>
      <c r="AI22" s="12"/>
      <c r="AJ22" s="32"/>
      <c r="AK22" s="40">
        <f t="shared" si="3"/>
        <v>91</v>
      </c>
      <c r="AL22" s="48"/>
      <c r="AM22" s="12"/>
      <c r="AN22" s="14">
        <v>18</v>
      </c>
      <c r="AO22" s="40">
        <f t="shared" si="4"/>
        <v>18</v>
      </c>
      <c r="AP22" s="40">
        <f t="shared" si="5"/>
        <v>109</v>
      </c>
      <c r="AQ22" s="44"/>
    </row>
    <row r="23" spans="1:43" s="10" customFormat="1" ht="12.75">
      <c r="A23" s="11" t="s">
        <v>7</v>
      </c>
      <c r="B23" s="26" t="s">
        <v>145</v>
      </c>
      <c r="C23" s="12" t="s">
        <v>100</v>
      </c>
      <c r="D23" s="13" t="s">
        <v>101</v>
      </c>
      <c r="E23" s="12"/>
      <c r="F23" s="12"/>
      <c r="G23" s="12"/>
      <c r="H23" s="12"/>
      <c r="I23" s="12"/>
      <c r="J23" s="12"/>
      <c r="K23" s="12"/>
      <c r="L23" s="12"/>
      <c r="M23" s="12">
        <v>20</v>
      </c>
      <c r="N23" s="12"/>
      <c r="O23" s="12"/>
      <c r="P23" s="12"/>
      <c r="Q23" s="12"/>
      <c r="R23" s="12">
        <v>5</v>
      </c>
      <c r="S23" s="12"/>
      <c r="T23" s="12"/>
      <c r="U23" s="12"/>
      <c r="V23" s="12"/>
      <c r="W23" s="12"/>
      <c r="X23" s="12"/>
      <c r="Y23" s="12"/>
      <c r="Z23" s="12">
        <v>100</v>
      </c>
      <c r="AA23" s="12">
        <v>6</v>
      </c>
      <c r="AB23" s="12"/>
      <c r="AC23" s="12"/>
      <c r="AD23" s="12"/>
      <c r="AE23" s="12"/>
      <c r="AF23" s="12"/>
      <c r="AG23" s="12"/>
      <c r="AH23" s="12"/>
      <c r="AI23" s="12"/>
      <c r="AJ23" s="32"/>
      <c r="AK23" s="40">
        <f t="shared" si="3"/>
        <v>131</v>
      </c>
      <c r="AL23" s="48"/>
      <c r="AM23" s="12"/>
      <c r="AN23" s="14"/>
      <c r="AO23" s="40">
        <f t="shared" si="4"/>
        <v>0</v>
      </c>
      <c r="AP23" s="40">
        <f t="shared" si="5"/>
        <v>131</v>
      </c>
      <c r="AQ23" s="44"/>
    </row>
    <row r="24" spans="1:43" s="10" customFormat="1" ht="12.75" customHeight="1">
      <c r="A24" s="15" t="s">
        <v>3</v>
      </c>
      <c r="B24" s="27" t="s">
        <v>3</v>
      </c>
      <c r="C24" s="12" t="s">
        <v>103</v>
      </c>
      <c r="D24" s="13" t="s">
        <v>104</v>
      </c>
      <c r="E24" s="12"/>
      <c r="F24" s="12"/>
      <c r="G24" s="12">
        <v>60</v>
      </c>
      <c r="H24" s="12"/>
      <c r="I24" s="12"/>
      <c r="J24" s="12">
        <v>60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32"/>
      <c r="AK24" s="40">
        <f t="shared" si="3"/>
        <v>120</v>
      </c>
      <c r="AL24" s="48">
        <v>10</v>
      </c>
      <c r="AM24" s="12"/>
      <c r="AN24" s="14">
        <v>22</v>
      </c>
      <c r="AO24" s="40">
        <f t="shared" si="4"/>
        <v>32</v>
      </c>
      <c r="AP24" s="40">
        <f t="shared" si="5"/>
        <v>152</v>
      </c>
      <c r="AQ24" s="44"/>
    </row>
    <row r="25" spans="1:43" s="10" customFormat="1" ht="12.75">
      <c r="A25" s="15" t="s">
        <v>4</v>
      </c>
      <c r="B25" s="27" t="s">
        <v>4</v>
      </c>
      <c r="C25" s="12" t="s">
        <v>105</v>
      </c>
      <c r="D25" s="13" t="s">
        <v>106</v>
      </c>
      <c r="E25" s="12"/>
      <c r="F25" s="12"/>
      <c r="G25" s="12">
        <v>60</v>
      </c>
      <c r="H25" s="12"/>
      <c r="I25" s="12"/>
      <c r="J25" s="12">
        <v>60</v>
      </c>
      <c r="K25" s="12">
        <v>40</v>
      </c>
      <c r="L25" s="12"/>
      <c r="M25" s="12">
        <v>40</v>
      </c>
      <c r="N25" s="12"/>
      <c r="O25" s="12"/>
      <c r="P25" s="12"/>
      <c r="Q25" s="12"/>
      <c r="R25" s="12">
        <v>5</v>
      </c>
      <c r="S25" s="12"/>
      <c r="T25" s="12"/>
      <c r="U25" s="12">
        <v>60</v>
      </c>
      <c r="V25" s="12"/>
      <c r="W25" s="12"/>
      <c r="X25" s="12"/>
      <c r="Y25" s="12"/>
      <c r="Z25" s="12"/>
      <c r="AA25" s="12">
        <v>30</v>
      </c>
      <c r="AB25" s="12"/>
      <c r="AC25" s="12"/>
      <c r="AD25" s="12"/>
      <c r="AE25" s="12"/>
      <c r="AF25" s="12"/>
      <c r="AG25" s="12"/>
      <c r="AH25" s="12"/>
      <c r="AI25" s="12"/>
      <c r="AJ25" s="32"/>
      <c r="AK25" s="40">
        <f t="shared" si="3"/>
        <v>295</v>
      </c>
      <c r="AL25" s="48">
        <v>26</v>
      </c>
      <c r="AM25" s="12">
        <v>8</v>
      </c>
      <c r="AN25" s="14">
        <v>8</v>
      </c>
      <c r="AO25" s="40">
        <f t="shared" si="4"/>
        <v>42</v>
      </c>
      <c r="AP25" s="40">
        <f t="shared" si="5"/>
        <v>337</v>
      </c>
      <c r="AQ25" s="44"/>
    </row>
    <row r="26" spans="1:43" s="10" customFormat="1" ht="23.25" thickBot="1">
      <c r="A26" s="18" t="s">
        <v>9</v>
      </c>
      <c r="B26" s="28" t="s">
        <v>9</v>
      </c>
      <c r="C26" s="19" t="s">
        <v>107</v>
      </c>
      <c r="D26" s="20" t="s">
        <v>108</v>
      </c>
      <c r="E26" s="19"/>
      <c r="F26" s="19"/>
      <c r="G26" s="19"/>
      <c r="H26" s="19"/>
      <c r="I26" s="19"/>
      <c r="J26" s="19"/>
      <c r="K26" s="19">
        <v>200</v>
      </c>
      <c r="L26" s="19"/>
      <c r="M26" s="19">
        <v>40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>
        <v>8</v>
      </c>
      <c r="AB26" s="19"/>
      <c r="AC26" s="19"/>
      <c r="AD26" s="19"/>
      <c r="AE26" s="19"/>
      <c r="AF26" s="19"/>
      <c r="AG26" s="19"/>
      <c r="AH26" s="19"/>
      <c r="AI26" s="19"/>
      <c r="AJ26" s="33"/>
      <c r="AK26" s="41">
        <f t="shared" si="3"/>
        <v>248</v>
      </c>
      <c r="AL26" s="49">
        <v>66</v>
      </c>
      <c r="AM26" s="19">
        <v>16</v>
      </c>
      <c r="AN26" s="21">
        <v>10</v>
      </c>
      <c r="AO26" s="41">
        <f t="shared" si="4"/>
        <v>92</v>
      </c>
      <c r="AP26" s="41">
        <f t="shared" si="5"/>
        <v>340</v>
      </c>
      <c r="AQ26" s="45"/>
    </row>
    <row r="27" spans="1:43" s="10" customFormat="1" ht="12.75">
      <c r="A27" s="50"/>
      <c r="B27" s="50"/>
      <c r="C27" s="51"/>
      <c r="D27" s="120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</row>
    <row r="28" spans="1:43" s="10" customFormat="1" ht="12.75">
      <c r="A28" s="50"/>
      <c r="B28" s="50"/>
      <c r="C28" s="51"/>
      <c r="D28" s="120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</row>
    <row r="29" ht="12.75" customHeight="1"/>
    <row r="30" spans="1:44" ht="20.25" customHeight="1">
      <c r="A30" s="130" t="s">
        <v>57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</row>
    <row r="31" ht="13.5" thickBot="1"/>
    <row r="32" spans="1:47" s="4" customFormat="1" ht="195" customHeight="1" thickBot="1">
      <c r="A32" s="5" t="s">
        <v>22</v>
      </c>
      <c r="B32" s="5"/>
      <c r="C32" s="1" t="s">
        <v>166</v>
      </c>
      <c r="D32" s="1" t="s">
        <v>154</v>
      </c>
      <c r="E32" s="2" t="s">
        <v>23</v>
      </c>
      <c r="F32" s="2" t="s">
        <v>24</v>
      </c>
      <c r="G32" s="2" t="s">
        <v>25</v>
      </c>
      <c r="H32" s="2" t="s">
        <v>18</v>
      </c>
      <c r="I32" s="2" t="s">
        <v>27</v>
      </c>
      <c r="J32" s="2" t="s">
        <v>28</v>
      </c>
      <c r="K32" s="2" t="s">
        <v>29</v>
      </c>
      <c r="L32" s="2" t="s">
        <v>30</v>
      </c>
      <c r="M32" s="2" t="s">
        <v>31</v>
      </c>
      <c r="N32" s="2" t="s">
        <v>32</v>
      </c>
      <c r="O32" s="2" t="s">
        <v>73</v>
      </c>
      <c r="P32" s="2" t="s">
        <v>74</v>
      </c>
      <c r="Q32" s="2" t="s">
        <v>75</v>
      </c>
      <c r="R32" s="2" t="s">
        <v>76</v>
      </c>
      <c r="S32" s="2" t="s">
        <v>77</v>
      </c>
      <c r="T32" s="2" t="s">
        <v>78</v>
      </c>
      <c r="U32" s="2" t="s">
        <v>65</v>
      </c>
      <c r="V32" s="2" t="s">
        <v>40</v>
      </c>
      <c r="W32" s="2" t="s">
        <v>41</v>
      </c>
      <c r="X32" s="2" t="s">
        <v>42</v>
      </c>
      <c r="Y32" s="2" t="s">
        <v>66</v>
      </c>
      <c r="Z32" s="2" t="s">
        <v>67</v>
      </c>
      <c r="AA32" s="2" t="s">
        <v>68</v>
      </c>
      <c r="AB32" s="2" t="s">
        <v>69</v>
      </c>
      <c r="AC32" s="2" t="s">
        <v>79</v>
      </c>
      <c r="AD32" s="2" t="s">
        <v>80</v>
      </c>
      <c r="AE32" s="2" t="s">
        <v>52</v>
      </c>
      <c r="AF32" s="2" t="s">
        <v>8</v>
      </c>
      <c r="AG32" s="2" t="s">
        <v>20</v>
      </c>
      <c r="AH32" s="38" t="s">
        <v>0</v>
      </c>
      <c r="AI32" s="46" t="s">
        <v>53</v>
      </c>
      <c r="AJ32" s="2" t="s">
        <v>54</v>
      </c>
      <c r="AK32" s="3" t="s">
        <v>19</v>
      </c>
      <c r="AL32" s="38" t="s">
        <v>1</v>
      </c>
      <c r="AM32" s="38" t="s">
        <v>2</v>
      </c>
      <c r="AN32" s="42" t="s">
        <v>55</v>
      </c>
      <c r="AP32" s="110" t="s">
        <v>155</v>
      </c>
      <c r="AQ32" s="111" t="s">
        <v>156</v>
      </c>
      <c r="AR32" s="106" t="s">
        <v>157</v>
      </c>
      <c r="AS32" s="100"/>
      <c r="AT32" s="110" t="s">
        <v>160</v>
      </c>
      <c r="AU32" s="112" t="s">
        <v>161</v>
      </c>
    </row>
    <row r="33" spans="1:47" s="10" customFormat="1" ht="19.5" customHeight="1">
      <c r="A33" s="121" t="s">
        <v>5</v>
      </c>
      <c r="B33" s="121"/>
      <c r="C33" s="124" t="s">
        <v>114</v>
      </c>
      <c r="D33" s="125" t="s">
        <v>140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>
        <v>5</v>
      </c>
      <c r="T33" s="63">
        <v>10</v>
      </c>
      <c r="U33" s="63"/>
      <c r="V33" s="63"/>
      <c r="W33" s="63"/>
      <c r="X33" s="63"/>
      <c r="Y33" s="63"/>
      <c r="Z33" s="63"/>
      <c r="AA33" s="63">
        <v>19</v>
      </c>
      <c r="AB33" s="63"/>
      <c r="AC33" s="63"/>
      <c r="AD33" s="63"/>
      <c r="AE33" s="63"/>
      <c r="AF33" s="63"/>
      <c r="AG33" s="63"/>
      <c r="AH33" s="64">
        <f aca="true" t="shared" si="6" ref="AH33:AH46">SUM(E33:AG33)</f>
        <v>34</v>
      </c>
      <c r="AI33" s="65">
        <v>2</v>
      </c>
      <c r="AJ33" s="63">
        <v>12</v>
      </c>
      <c r="AK33" s="66">
        <v>46</v>
      </c>
      <c r="AL33" s="64">
        <f>SUM(AI33:AK33)</f>
        <v>60</v>
      </c>
      <c r="AM33" s="64">
        <f>SUM(AL33,AH33)</f>
        <v>94</v>
      </c>
      <c r="AN33" s="67"/>
      <c r="AO33" s="62"/>
      <c r="AP33" s="6"/>
      <c r="AQ33" s="83"/>
      <c r="AR33" s="84"/>
      <c r="AS33" s="85"/>
      <c r="AT33" s="6"/>
      <c r="AU33" s="84"/>
    </row>
    <row r="34" spans="1:47" s="10" customFormat="1" ht="30" customHeight="1">
      <c r="A34" s="122" t="s">
        <v>6</v>
      </c>
      <c r="B34" s="122"/>
      <c r="C34" s="126" t="s">
        <v>115</v>
      </c>
      <c r="D34" s="126" t="s">
        <v>116</v>
      </c>
      <c r="E34" s="68"/>
      <c r="F34" s="68"/>
      <c r="G34" s="68"/>
      <c r="H34" s="68"/>
      <c r="I34" s="68"/>
      <c r="J34" s="68"/>
      <c r="K34" s="68">
        <v>20</v>
      </c>
      <c r="L34" s="68"/>
      <c r="M34" s="68"/>
      <c r="N34" s="68">
        <v>60</v>
      </c>
      <c r="O34" s="68"/>
      <c r="P34" s="68"/>
      <c r="Q34" s="68"/>
      <c r="R34" s="68"/>
      <c r="S34" s="68">
        <v>5</v>
      </c>
      <c r="T34" s="68"/>
      <c r="U34" s="68"/>
      <c r="V34" s="68"/>
      <c r="W34" s="68"/>
      <c r="X34" s="68"/>
      <c r="Y34" s="68"/>
      <c r="Z34" s="68"/>
      <c r="AA34" s="68">
        <v>9</v>
      </c>
      <c r="AB34" s="68"/>
      <c r="AC34" s="68"/>
      <c r="AD34" s="68"/>
      <c r="AE34" s="68"/>
      <c r="AF34" s="68"/>
      <c r="AG34" s="68"/>
      <c r="AH34" s="69">
        <f t="shared" si="6"/>
        <v>94</v>
      </c>
      <c r="AI34" s="58"/>
      <c r="AJ34" s="68">
        <v>12</v>
      </c>
      <c r="AK34" s="70">
        <v>10</v>
      </c>
      <c r="AL34" s="69">
        <f>SUM(AI34:AK34)</f>
        <v>22</v>
      </c>
      <c r="AM34" s="69">
        <f>SUM(AL34,AH34)</f>
        <v>116</v>
      </c>
      <c r="AN34" s="71"/>
      <c r="AO34" s="62"/>
      <c r="AP34" s="55"/>
      <c r="AQ34" s="86">
        <v>102.1</v>
      </c>
      <c r="AR34" s="87"/>
      <c r="AS34" s="85"/>
      <c r="AT34" s="55"/>
      <c r="AU34" s="88">
        <v>102.45</v>
      </c>
    </row>
    <row r="35" spans="1:47" s="10" customFormat="1" ht="19.5" customHeight="1">
      <c r="A35" s="123" t="s">
        <v>7</v>
      </c>
      <c r="B35" s="123"/>
      <c r="C35" s="127" t="s">
        <v>117</v>
      </c>
      <c r="D35" s="128" t="s">
        <v>118</v>
      </c>
      <c r="E35" s="72"/>
      <c r="F35" s="72"/>
      <c r="G35" s="72"/>
      <c r="H35" s="72"/>
      <c r="I35" s="72"/>
      <c r="J35" s="72"/>
      <c r="K35" s="72"/>
      <c r="L35" s="72"/>
      <c r="M35" s="72"/>
      <c r="N35" s="72">
        <v>60</v>
      </c>
      <c r="O35" s="72"/>
      <c r="P35" s="72"/>
      <c r="Q35" s="72"/>
      <c r="R35" s="72"/>
      <c r="S35" s="72">
        <v>35</v>
      </c>
      <c r="T35" s="72"/>
      <c r="U35" s="72"/>
      <c r="V35" s="72"/>
      <c r="W35" s="72"/>
      <c r="X35" s="72"/>
      <c r="Y35" s="72"/>
      <c r="Z35" s="72"/>
      <c r="AA35" s="72">
        <v>6</v>
      </c>
      <c r="AB35" s="72"/>
      <c r="AC35" s="72"/>
      <c r="AD35" s="72"/>
      <c r="AE35" s="72"/>
      <c r="AF35" s="72"/>
      <c r="AG35" s="72"/>
      <c r="AH35" s="73">
        <f t="shared" si="6"/>
        <v>101</v>
      </c>
      <c r="AI35" s="74">
        <v>6</v>
      </c>
      <c r="AJ35" s="72">
        <v>4</v>
      </c>
      <c r="AK35" s="75">
        <v>18</v>
      </c>
      <c r="AL35" s="73">
        <f aca="true" t="shared" si="7" ref="AL35:AL45">SUM(AI35:AK35)</f>
        <v>28</v>
      </c>
      <c r="AM35" s="73">
        <f aca="true" t="shared" si="8" ref="AM35:AM45">SUM(AL35,AH35)</f>
        <v>129</v>
      </c>
      <c r="AN35" s="71"/>
      <c r="AO35" s="62"/>
      <c r="AP35" s="89">
        <v>100</v>
      </c>
      <c r="AQ35" s="90"/>
      <c r="AR35" s="87"/>
      <c r="AS35" s="85"/>
      <c r="AT35" s="89">
        <v>100</v>
      </c>
      <c r="AU35" s="91"/>
    </row>
    <row r="36" spans="1:47" s="10" customFormat="1" ht="24" customHeight="1">
      <c r="A36" s="129" t="s">
        <v>3</v>
      </c>
      <c r="B36" s="129"/>
      <c r="C36" s="57" t="s">
        <v>119</v>
      </c>
      <c r="D36" s="56" t="s">
        <v>120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>
        <v>60</v>
      </c>
      <c r="R36" s="68"/>
      <c r="S36" s="68">
        <v>5</v>
      </c>
      <c r="T36" s="68"/>
      <c r="U36" s="68"/>
      <c r="V36" s="68"/>
      <c r="W36" s="68"/>
      <c r="X36" s="68"/>
      <c r="Y36" s="68"/>
      <c r="Z36" s="68"/>
      <c r="AA36" s="68">
        <v>18</v>
      </c>
      <c r="AB36" s="68"/>
      <c r="AC36" s="68"/>
      <c r="AD36" s="68"/>
      <c r="AE36" s="68"/>
      <c r="AF36" s="68"/>
      <c r="AG36" s="68"/>
      <c r="AH36" s="69">
        <f t="shared" si="6"/>
        <v>83</v>
      </c>
      <c r="AI36" s="58">
        <v>14</v>
      </c>
      <c r="AJ36" s="68">
        <v>18</v>
      </c>
      <c r="AK36" s="70">
        <v>20</v>
      </c>
      <c r="AL36" s="69">
        <f t="shared" si="7"/>
        <v>52</v>
      </c>
      <c r="AM36" s="69">
        <f t="shared" si="8"/>
        <v>135</v>
      </c>
      <c r="AN36" s="71"/>
      <c r="AO36" s="62"/>
      <c r="AP36" s="92"/>
      <c r="AQ36" s="86">
        <v>100.75</v>
      </c>
      <c r="AR36" s="87"/>
      <c r="AS36" s="94"/>
      <c r="AT36" s="92"/>
      <c r="AU36" s="88">
        <v>101.1</v>
      </c>
    </row>
    <row r="37" spans="1:47" s="10" customFormat="1" ht="30.75" customHeight="1">
      <c r="A37" s="58" t="s">
        <v>4</v>
      </c>
      <c r="B37" s="58"/>
      <c r="C37" s="57" t="s">
        <v>121</v>
      </c>
      <c r="D37" s="56" t="s">
        <v>163</v>
      </c>
      <c r="E37" s="68"/>
      <c r="F37" s="68"/>
      <c r="G37" s="68"/>
      <c r="H37" s="68"/>
      <c r="I37" s="68"/>
      <c r="J37" s="68"/>
      <c r="K37" s="68"/>
      <c r="L37" s="68"/>
      <c r="M37" s="68"/>
      <c r="N37" s="68">
        <v>100</v>
      </c>
      <c r="O37" s="68"/>
      <c r="P37" s="68"/>
      <c r="Q37" s="68"/>
      <c r="R37" s="68"/>
      <c r="S37" s="68">
        <v>15</v>
      </c>
      <c r="T37" s="68">
        <v>10</v>
      </c>
      <c r="U37" s="68"/>
      <c r="V37" s="68"/>
      <c r="W37" s="68"/>
      <c r="X37" s="68"/>
      <c r="Y37" s="68"/>
      <c r="Z37" s="68"/>
      <c r="AA37" s="68">
        <v>6</v>
      </c>
      <c r="AB37" s="68"/>
      <c r="AC37" s="68"/>
      <c r="AD37" s="68"/>
      <c r="AE37" s="68"/>
      <c r="AF37" s="68"/>
      <c r="AG37" s="68"/>
      <c r="AH37" s="69">
        <f t="shared" si="6"/>
        <v>131</v>
      </c>
      <c r="AI37" s="58">
        <v>8</v>
      </c>
      <c r="AJ37" s="68">
        <v>6</v>
      </c>
      <c r="AK37" s="70">
        <v>40</v>
      </c>
      <c r="AL37" s="69">
        <f t="shared" si="7"/>
        <v>54</v>
      </c>
      <c r="AM37" s="69">
        <f t="shared" si="8"/>
        <v>185</v>
      </c>
      <c r="AN37" s="71"/>
      <c r="AO37" s="62"/>
      <c r="AP37" s="55"/>
      <c r="AQ37" s="86">
        <v>99.4</v>
      </c>
      <c r="AR37" s="87"/>
      <c r="AS37" s="85"/>
      <c r="AT37" s="55"/>
      <c r="AU37" s="93">
        <v>99.75</v>
      </c>
    </row>
    <row r="38" spans="1:47" s="10" customFormat="1" ht="33.75" customHeight="1">
      <c r="A38" s="58" t="s">
        <v>9</v>
      </c>
      <c r="B38" s="58"/>
      <c r="C38" s="57" t="s">
        <v>122</v>
      </c>
      <c r="D38" s="56" t="s">
        <v>158</v>
      </c>
      <c r="E38" s="68"/>
      <c r="F38" s="68"/>
      <c r="G38" s="68">
        <v>60</v>
      </c>
      <c r="H38" s="68"/>
      <c r="I38" s="68"/>
      <c r="J38" s="68">
        <v>60</v>
      </c>
      <c r="K38" s="68"/>
      <c r="L38" s="68"/>
      <c r="M38" s="68">
        <v>40</v>
      </c>
      <c r="N38" s="68"/>
      <c r="O38" s="68"/>
      <c r="P38" s="68"/>
      <c r="Q38" s="68"/>
      <c r="R38" s="68"/>
      <c r="S38" s="68">
        <v>10</v>
      </c>
      <c r="T38" s="68"/>
      <c r="U38" s="68"/>
      <c r="V38" s="68"/>
      <c r="W38" s="68"/>
      <c r="X38" s="68"/>
      <c r="Y38" s="68"/>
      <c r="Z38" s="68"/>
      <c r="AA38" s="68">
        <v>8</v>
      </c>
      <c r="AB38" s="68"/>
      <c r="AC38" s="68"/>
      <c r="AD38" s="68"/>
      <c r="AE38" s="68"/>
      <c r="AF38" s="68"/>
      <c r="AG38" s="68"/>
      <c r="AH38" s="69">
        <f t="shared" si="6"/>
        <v>178</v>
      </c>
      <c r="AI38" s="58">
        <v>6</v>
      </c>
      <c r="AJ38" s="68">
        <v>46</v>
      </c>
      <c r="AK38" s="70">
        <v>28</v>
      </c>
      <c r="AL38" s="69">
        <f t="shared" si="7"/>
        <v>80</v>
      </c>
      <c r="AM38" s="69">
        <f t="shared" si="8"/>
        <v>258</v>
      </c>
      <c r="AN38" s="71"/>
      <c r="AO38" s="62"/>
      <c r="AP38" s="55"/>
      <c r="AQ38" s="95">
        <v>98.05</v>
      </c>
      <c r="AR38" s="87"/>
      <c r="AS38" s="85"/>
      <c r="AT38" s="55"/>
      <c r="AU38" s="88">
        <v>98.4</v>
      </c>
    </row>
    <row r="39" spans="1:47" s="16" customFormat="1" ht="32.25" customHeight="1">
      <c r="A39" s="15" t="s">
        <v>10</v>
      </c>
      <c r="B39" s="15"/>
      <c r="C39" s="12" t="s">
        <v>123</v>
      </c>
      <c r="D39" s="116" t="s">
        <v>159</v>
      </c>
      <c r="E39" s="76"/>
      <c r="F39" s="76"/>
      <c r="G39" s="76"/>
      <c r="H39" s="76"/>
      <c r="I39" s="76"/>
      <c r="J39" s="76">
        <v>60</v>
      </c>
      <c r="K39" s="76"/>
      <c r="L39" s="76"/>
      <c r="M39" s="76"/>
      <c r="N39" s="76">
        <v>100</v>
      </c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>
        <v>18</v>
      </c>
      <c r="AB39" s="76"/>
      <c r="AC39" s="76"/>
      <c r="AD39" s="76"/>
      <c r="AE39" s="76"/>
      <c r="AF39" s="76"/>
      <c r="AG39" s="76"/>
      <c r="AH39" s="77">
        <f t="shared" si="6"/>
        <v>178</v>
      </c>
      <c r="AI39" s="15">
        <v>20</v>
      </c>
      <c r="AJ39" s="76">
        <v>30</v>
      </c>
      <c r="AK39" s="61">
        <v>48</v>
      </c>
      <c r="AL39" s="77">
        <f t="shared" si="7"/>
        <v>98</v>
      </c>
      <c r="AM39" s="77">
        <f t="shared" si="8"/>
        <v>276</v>
      </c>
      <c r="AN39" s="71"/>
      <c r="AO39" s="78"/>
      <c r="AP39" s="11"/>
      <c r="AQ39" s="90"/>
      <c r="AR39" s="87"/>
      <c r="AS39" s="85"/>
      <c r="AT39" s="11"/>
      <c r="AU39" s="91"/>
    </row>
    <row r="40" spans="1:47" s="10" customFormat="1" ht="21.75" customHeight="1">
      <c r="A40" s="58" t="s">
        <v>11</v>
      </c>
      <c r="B40" s="58"/>
      <c r="C40" s="57" t="s">
        <v>124</v>
      </c>
      <c r="D40" s="56" t="s">
        <v>125</v>
      </c>
      <c r="E40" s="68"/>
      <c r="F40" s="68"/>
      <c r="G40" s="68">
        <v>60</v>
      </c>
      <c r="H40" s="68"/>
      <c r="I40" s="68"/>
      <c r="J40" s="68"/>
      <c r="K40" s="68">
        <v>40</v>
      </c>
      <c r="L40" s="68"/>
      <c r="M40" s="68">
        <v>80</v>
      </c>
      <c r="N40" s="68"/>
      <c r="O40" s="68"/>
      <c r="P40" s="68">
        <v>60</v>
      </c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>
        <v>10</v>
      </c>
      <c r="AB40" s="68"/>
      <c r="AC40" s="68"/>
      <c r="AD40" s="68"/>
      <c r="AE40" s="68">
        <v>20</v>
      </c>
      <c r="AF40" s="68"/>
      <c r="AG40" s="68"/>
      <c r="AH40" s="69">
        <f t="shared" si="6"/>
        <v>270</v>
      </c>
      <c r="AI40" s="58">
        <v>4</v>
      </c>
      <c r="AJ40" s="68">
        <v>20</v>
      </c>
      <c r="AK40" s="70">
        <v>36</v>
      </c>
      <c r="AL40" s="69">
        <f t="shared" si="7"/>
        <v>60</v>
      </c>
      <c r="AM40" s="69">
        <f t="shared" si="8"/>
        <v>330</v>
      </c>
      <c r="AN40" s="71"/>
      <c r="AO40" s="62"/>
      <c r="AP40" s="55"/>
      <c r="AQ40" s="86">
        <v>96.7</v>
      </c>
      <c r="AR40" s="87"/>
      <c r="AS40" s="85"/>
      <c r="AT40" s="55"/>
      <c r="AU40" s="93">
        <v>97.05</v>
      </c>
    </row>
    <row r="41" spans="1:47" s="10" customFormat="1" ht="34.5" customHeight="1">
      <c r="A41" s="58" t="s">
        <v>12</v>
      </c>
      <c r="B41" s="58"/>
      <c r="C41" s="57" t="s">
        <v>126</v>
      </c>
      <c r="D41" s="56" t="s">
        <v>162</v>
      </c>
      <c r="E41" s="68"/>
      <c r="F41" s="68"/>
      <c r="G41" s="68"/>
      <c r="H41" s="68"/>
      <c r="I41" s="68"/>
      <c r="J41" s="68"/>
      <c r="K41" s="68"/>
      <c r="L41" s="68"/>
      <c r="M41" s="68"/>
      <c r="N41" s="68">
        <v>100</v>
      </c>
      <c r="O41" s="68"/>
      <c r="P41" s="68"/>
      <c r="Q41" s="68"/>
      <c r="R41" s="68"/>
      <c r="S41" s="68">
        <v>20</v>
      </c>
      <c r="T41" s="68">
        <v>20</v>
      </c>
      <c r="U41" s="68"/>
      <c r="V41" s="68"/>
      <c r="W41" s="68"/>
      <c r="X41" s="68"/>
      <c r="Y41" s="68"/>
      <c r="Z41" s="68"/>
      <c r="AA41" s="68"/>
      <c r="AB41" s="68"/>
      <c r="AC41" s="68">
        <v>40</v>
      </c>
      <c r="AD41" s="68"/>
      <c r="AE41" s="68"/>
      <c r="AF41" s="68">
        <v>100</v>
      </c>
      <c r="AG41" s="68"/>
      <c r="AH41" s="69">
        <f t="shared" si="6"/>
        <v>280</v>
      </c>
      <c r="AI41" s="58">
        <v>14</v>
      </c>
      <c r="AJ41" s="68">
        <v>20</v>
      </c>
      <c r="AK41" s="70">
        <v>36</v>
      </c>
      <c r="AL41" s="69">
        <f t="shared" si="7"/>
        <v>70</v>
      </c>
      <c r="AM41" s="69">
        <f t="shared" si="8"/>
        <v>350</v>
      </c>
      <c r="AN41" s="71"/>
      <c r="AO41" s="79"/>
      <c r="AP41" s="55"/>
      <c r="AQ41" s="95">
        <v>95.35</v>
      </c>
      <c r="AR41" s="87"/>
      <c r="AS41" s="85"/>
      <c r="AT41" s="55"/>
      <c r="AU41" s="88">
        <v>95.7</v>
      </c>
    </row>
    <row r="42" spans="1:47" s="10" customFormat="1" ht="19.5" customHeight="1">
      <c r="A42" s="101" t="s">
        <v>13</v>
      </c>
      <c r="B42" s="101"/>
      <c r="C42" s="102" t="s">
        <v>127</v>
      </c>
      <c r="D42" s="117" t="s">
        <v>141</v>
      </c>
      <c r="E42" s="103"/>
      <c r="F42" s="103"/>
      <c r="G42" s="103">
        <v>60</v>
      </c>
      <c r="H42" s="103"/>
      <c r="I42" s="103"/>
      <c r="J42" s="103"/>
      <c r="K42" s="103">
        <v>20</v>
      </c>
      <c r="L42" s="103"/>
      <c r="M42" s="103">
        <v>20</v>
      </c>
      <c r="N42" s="103"/>
      <c r="O42" s="103"/>
      <c r="P42" s="103"/>
      <c r="Q42" s="103"/>
      <c r="R42" s="103"/>
      <c r="S42" s="103">
        <v>5</v>
      </c>
      <c r="T42" s="103">
        <v>200</v>
      </c>
      <c r="U42" s="103"/>
      <c r="V42" s="103"/>
      <c r="W42" s="103"/>
      <c r="X42" s="103"/>
      <c r="Y42" s="103"/>
      <c r="Z42" s="103"/>
      <c r="AA42" s="103">
        <v>14</v>
      </c>
      <c r="AB42" s="103"/>
      <c r="AC42" s="103"/>
      <c r="AD42" s="103"/>
      <c r="AE42" s="103"/>
      <c r="AF42" s="103"/>
      <c r="AG42" s="103"/>
      <c r="AH42" s="104">
        <f t="shared" si="6"/>
        <v>319</v>
      </c>
      <c r="AI42" s="101">
        <v>12</v>
      </c>
      <c r="AJ42" s="103">
        <v>48</v>
      </c>
      <c r="AK42" s="105">
        <v>28</v>
      </c>
      <c r="AL42" s="104">
        <f t="shared" si="7"/>
        <v>88</v>
      </c>
      <c r="AM42" s="104">
        <f t="shared" si="8"/>
        <v>407</v>
      </c>
      <c r="AN42" s="71"/>
      <c r="AO42" s="62"/>
      <c r="AP42" s="107"/>
      <c r="AQ42" s="108"/>
      <c r="AR42" s="109">
        <v>100</v>
      </c>
      <c r="AS42" s="85"/>
      <c r="AT42" s="55"/>
      <c r="AU42" s="93">
        <v>94.35</v>
      </c>
    </row>
    <row r="43" spans="1:47" s="16" customFormat="1" ht="22.5" customHeight="1">
      <c r="A43" s="15" t="s">
        <v>14</v>
      </c>
      <c r="B43" s="15"/>
      <c r="C43" s="12" t="s">
        <v>128</v>
      </c>
      <c r="D43" s="118" t="s">
        <v>129</v>
      </c>
      <c r="E43" s="76"/>
      <c r="F43" s="76"/>
      <c r="G43" s="76">
        <v>60</v>
      </c>
      <c r="H43" s="76">
        <v>60</v>
      </c>
      <c r="I43" s="76"/>
      <c r="J43" s="76"/>
      <c r="K43" s="76"/>
      <c r="L43" s="76"/>
      <c r="M43" s="76">
        <v>40</v>
      </c>
      <c r="N43" s="76"/>
      <c r="O43" s="76"/>
      <c r="P43" s="76"/>
      <c r="Q43" s="76"/>
      <c r="R43" s="76"/>
      <c r="S43" s="76">
        <v>60</v>
      </c>
      <c r="T43" s="76"/>
      <c r="U43" s="76"/>
      <c r="V43" s="76">
        <v>60</v>
      </c>
      <c r="W43" s="76"/>
      <c r="X43" s="76"/>
      <c r="Y43" s="76"/>
      <c r="Z43" s="76">
        <v>60</v>
      </c>
      <c r="AA43" s="76">
        <v>8</v>
      </c>
      <c r="AB43" s="76"/>
      <c r="AC43" s="76"/>
      <c r="AD43" s="76"/>
      <c r="AE43" s="76"/>
      <c r="AF43" s="76"/>
      <c r="AG43" s="76"/>
      <c r="AH43" s="77">
        <f t="shared" si="6"/>
        <v>348</v>
      </c>
      <c r="AI43" s="15">
        <v>40</v>
      </c>
      <c r="AJ43" s="76">
        <v>36</v>
      </c>
      <c r="AK43" s="61">
        <v>32</v>
      </c>
      <c r="AL43" s="77">
        <f t="shared" si="7"/>
        <v>108</v>
      </c>
      <c r="AM43" s="77">
        <f t="shared" si="8"/>
        <v>456</v>
      </c>
      <c r="AN43" s="71"/>
      <c r="AO43" s="78"/>
      <c r="AP43" s="11"/>
      <c r="AQ43" s="90"/>
      <c r="AR43" s="87"/>
      <c r="AS43" s="85"/>
      <c r="AT43" s="11"/>
      <c r="AU43" s="91"/>
    </row>
    <row r="44" spans="1:47" s="10" customFormat="1" ht="18.75" customHeight="1">
      <c r="A44" s="15" t="s">
        <v>15</v>
      </c>
      <c r="B44" s="15"/>
      <c r="C44" s="12" t="s">
        <v>130</v>
      </c>
      <c r="D44" s="118" t="s">
        <v>131</v>
      </c>
      <c r="E44" s="76"/>
      <c r="F44" s="76"/>
      <c r="G44" s="76">
        <v>200</v>
      </c>
      <c r="H44" s="76"/>
      <c r="I44" s="76"/>
      <c r="J44" s="76"/>
      <c r="K44" s="76"/>
      <c r="L44" s="76"/>
      <c r="M44" s="76">
        <v>40</v>
      </c>
      <c r="N44" s="76">
        <v>60</v>
      </c>
      <c r="O44" s="76"/>
      <c r="P44" s="76"/>
      <c r="Q44" s="76"/>
      <c r="R44" s="76">
        <v>60</v>
      </c>
      <c r="S44" s="76">
        <v>60</v>
      </c>
      <c r="T44" s="76"/>
      <c r="U44" s="76"/>
      <c r="V44" s="76"/>
      <c r="W44" s="76"/>
      <c r="X44" s="76"/>
      <c r="Y44" s="76"/>
      <c r="Z44" s="76"/>
      <c r="AA44" s="76">
        <v>26</v>
      </c>
      <c r="AB44" s="76"/>
      <c r="AC44" s="76"/>
      <c r="AD44" s="76"/>
      <c r="AE44" s="76"/>
      <c r="AF44" s="76"/>
      <c r="AG44" s="76"/>
      <c r="AH44" s="77">
        <f t="shared" si="6"/>
        <v>446</v>
      </c>
      <c r="AI44" s="15">
        <v>16</v>
      </c>
      <c r="AJ44" s="76">
        <v>20</v>
      </c>
      <c r="AK44" s="61">
        <v>30</v>
      </c>
      <c r="AL44" s="77">
        <f t="shared" si="7"/>
        <v>66</v>
      </c>
      <c r="AM44" s="77">
        <f t="shared" si="8"/>
        <v>512</v>
      </c>
      <c r="AN44" s="71"/>
      <c r="AO44" s="62"/>
      <c r="AP44" s="11"/>
      <c r="AQ44" s="90"/>
      <c r="AR44" s="87"/>
      <c r="AS44" s="85"/>
      <c r="AT44" s="11"/>
      <c r="AU44" s="91"/>
    </row>
    <row r="45" spans="1:47" s="16" customFormat="1" ht="32.25" customHeight="1">
      <c r="A45" s="15" t="s">
        <v>16</v>
      </c>
      <c r="B45" s="15"/>
      <c r="C45" s="12" t="s">
        <v>132</v>
      </c>
      <c r="D45" s="118" t="s">
        <v>133</v>
      </c>
      <c r="E45" s="76"/>
      <c r="F45" s="76"/>
      <c r="G45" s="76"/>
      <c r="H45" s="76">
        <v>200</v>
      </c>
      <c r="I45" s="76"/>
      <c r="J45" s="76">
        <v>60</v>
      </c>
      <c r="K45" s="76"/>
      <c r="L45" s="76"/>
      <c r="M45" s="76">
        <v>150</v>
      </c>
      <c r="N45" s="76">
        <v>100</v>
      </c>
      <c r="O45" s="76"/>
      <c r="P45" s="76"/>
      <c r="Q45" s="76"/>
      <c r="R45" s="76">
        <v>35</v>
      </c>
      <c r="S45" s="76"/>
      <c r="T45" s="76">
        <v>10</v>
      </c>
      <c r="U45" s="76"/>
      <c r="V45" s="76"/>
      <c r="W45" s="76"/>
      <c r="X45" s="76"/>
      <c r="Y45" s="76"/>
      <c r="Z45" s="76"/>
      <c r="AA45" s="76">
        <v>6</v>
      </c>
      <c r="AB45" s="76"/>
      <c r="AC45" s="76"/>
      <c r="AD45" s="76"/>
      <c r="AE45" s="76"/>
      <c r="AF45" s="76"/>
      <c r="AG45" s="76"/>
      <c r="AH45" s="77">
        <f t="shared" si="6"/>
        <v>561</v>
      </c>
      <c r="AI45" s="15">
        <v>32</v>
      </c>
      <c r="AJ45" s="76">
        <v>10</v>
      </c>
      <c r="AK45" s="61">
        <v>48</v>
      </c>
      <c r="AL45" s="77">
        <f t="shared" si="7"/>
        <v>90</v>
      </c>
      <c r="AM45" s="77">
        <f t="shared" si="8"/>
        <v>651</v>
      </c>
      <c r="AN45" s="71"/>
      <c r="AO45" s="78"/>
      <c r="AP45" s="11"/>
      <c r="AQ45" s="90"/>
      <c r="AR45" s="87"/>
      <c r="AS45" s="85"/>
      <c r="AT45" s="11"/>
      <c r="AU45" s="91"/>
    </row>
    <row r="46" spans="1:47" s="10" customFormat="1" ht="22.5" customHeight="1" thickBot="1">
      <c r="A46" s="59" t="s">
        <v>17</v>
      </c>
      <c r="B46" s="59"/>
      <c r="C46" s="60" t="s">
        <v>134</v>
      </c>
      <c r="D46" s="119" t="s">
        <v>135</v>
      </c>
      <c r="E46" s="80"/>
      <c r="F46" s="80"/>
      <c r="G46" s="80">
        <v>60</v>
      </c>
      <c r="H46" s="80">
        <v>60</v>
      </c>
      <c r="I46" s="80"/>
      <c r="J46" s="80"/>
      <c r="K46" s="80">
        <v>40</v>
      </c>
      <c r="L46" s="80"/>
      <c r="M46" s="80"/>
      <c r="N46" s="80"/>
      <c r="O46" s="80"/>
      <c r="P46" s="80"/>
      <c r="Q46" s="80"/>
      <c r="R46" s="80">
        <v>60</v>
      </c>
      <c r="S46" s="80">
        <v>60</v>
      </c>
      <c r="T46" s="80"/>
      <c r="U46" s="80"/>
      <c r="V46" s="80"/>
      <c r="W46" s="80"/>
      <c r="X46" s="80"/>
      <c r="Y46" s="80">
        <v>100</v>
      </c>
      <c r="Z46" s="80"/>
      <c r="AA46" s="80"/>
      <c r="AB46" s="80"/>
      <c r="AC46" s="80"/>
      <c r="AD46" s="80"/>
      <c r="AE46" s="80"/>
      <c r="AF46" s="80"/>
      <c r="AG46" s="80"/>
      <c r="AH46" s="81">
        <f t="shared" si="6"/>
        <v>380</v>
      </c>
      <c r="AI46" s="59">
        <v>28</v>
      </c>
      <c r="AJ46" s="80">
        <v>74</v>
      </c>
      <c r="AK46" s="82">
        <v>110</v>
      </c>
      <c r="AL46" s="81">
        <f>SUM(AI46:AK46)</f>
        <v>212</v>
      </c>
      <c r="AM46" s="81">
        <f>SUM(AL46,AH46)</f>
        <v>592</v>
      </c>
      <c r="AN46" s="115" t="s">
        <v>146</v>
      </c>
      <c r="AO46" s="62"/>
      <c r="AP46" s="96"/>
      <c r="AQ46" s="97">
        <v>94</v>
      </c>
      <c r="AR46" s="98"/>
      <c r="AS46" s="85"/>
      <c r="AT46" s="96"/>
      <c r="AU46" s="99">
        <v>93</v>
      </c>
    </row>
    <row r="48" spans="2:4" ht="12.75">
      <c r="B48" s="113" t="s">
        <v>147</v>
      </c>
      <c r="C48" s="114" t="s">
        <v>148</v>
      </c>
      <c r="D48" s="114"/>
    </row>
  </sheetData>
  <sheetProtection/>
  <mergeCells count="3">
    <mergeCell ref="A30:AR30"/>
    <mergeCell ref="A18:AR18"/>
    <mergeCell ref="A2:AR2"/>
  </mergeCells>
  <printOptions horizontalCentered="1"/>
  <pageMargins left="0.3937007874015748" right="0.3937007874015748" top="0.7874015748031497" bottom="0.5905511811023623" header="0.5118110236220472" footer="0.5118110236220472"/>
  <pageSetup fitToHeight="7" horizontalDpi="300" verticalDpi="300" orientation="landscape" paperSize="9" scale="55" r:id="rId1"/>
  <headerFooter alignWithMargins="0">
    <oddHeader>&amp;CIII. Kispest Kupa '17 - Eredménylista 
2017. június 24. (Adyliget)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31.140625" style="0" customWidth="1"/>
    <col min="3" max="3" width="4.28125" style="0" customWidth="1"/>
  </cols>
  <sheetData>
    <row r="2" spans="1:3" ht="12.75">
      <c r="A2" s="132" t="s">
        <v>109</v>
      </c>
      <c r="B2" s="132"/>
      <c r="C2" s="132"/>
    </row>
    <row r="3" spans="1:3" ht="12.75">
      <c r="A3" s="132" t="s">
        <v>110</v>
      </c>
      <c r="B3" s="132"/>
      <c r="C3" s="132"/>
    </row>
    <row r="5" ht="12.75">
      <c r="A5" t="s">
        <v>111</v>
      </c>
    </row>
    <row r="6" spans="1:3" ht="12.75">
      <c r="A6" t="s">
        <v>5</v>
      </c>
      <c r="B6" t="s">
        <v>81</v>
      </c>
      <c r="C6">
        <v>5</v>
      </c>
    </row>
    <row r="7" spans="1:3" ht="12.75">
      <c r="A7" t="s">
        <v>6</v>
      </c>
      <c r="B7" t="s">
        <v>83</v>
      </c>
      <c r="C7">
        <v>5</v>
      </c>
    </row>
    <row r="8" spans="1:3" ht="12.75">
      <c r="A8" t="s">
        <v>7</v>
      </c>
      <c r="B8" t="s">
        <v>85</v>
      </c>
      <c r="C8">
        <v>48</v>
      </c>
    </row>
    <row r="9" spans="1:3" ht="12.75">
      <c r="A9" t="s">
        <v>3</v>
      </c>
      <c r="B9" t="s">
        <v>86</v>
      </c>
      <c r="C9">
        <v>74</v>
      </c>
    </row>
    <row r="10" spans="1:3" ht="12.75">
      <c r="A10" t="s">
        <v>4</v>
      </c>
      <c r="B10" t="s">
        <v>92</v>
      </c>
      <c r="C10">
        <v>95</v>
      </c>
    </row>
    <row r="11" spans="1:3" ht="12.75">
      <c r="A11" t="s">
        <v>9</v>
      </c>
      <c r="B11" t="s">
        <v>88</v>
      </c>
      <c r="C11">
        <v>98</v>
      </c>
    </row>
    <row r="12" spans="1:3" ht="12.75">
      <c r="A12" t="s">
        <v>10</v>
      </c>
      <c r="B12" t="s">
        <v>90</v>
      </c>
      <c r="C12">
        <v>114</v>
      </c>
    </row>
    <row r="13" spans="1:3" ht="12.75">
      <c r="A13" t="s">
        <v>11</v>
      </c>
      <c r="B13" t="s">
        <v>93</v>
      </c>
      <c r="C13">
        <v>182</v>
      </c>
    </row>
    <row r="14" spans="1:3" ht="12.75">
      <c r="A14" t="s">
        <v>12</v>
      </c>
      <c r="B14" t="s">
        <v>94</v>
      </c>
      <c r="C14">
        <v>186</v>
      </c>
    </row>
    <row r="16" ht="12.75">
      <c r="A16" t="s">
        <v>112</v>
      </c>
    </row>
    <row r="17" spans="1:3" ht="12.75">
      <c r="A17" t="s">
        <v>5</v>
      </c>
      <c r="B17" t="s">
        <v>96</v>
      </c>
      <c r="C17">
        <v>108</v>
      </c>
    </row>
    <row r="18" spans="1:3" ht="12.75">
      <c r="A18" t="s">
        <v>6</v>
      </c>
      <c r="B18" t="s">
        <v>98</v>
      </c>
      <c r="C18">
        <v>109</v>
      </c>
    </row>
    <row r="19" spans="1:3" ht="12.75">
      <c r="A19" t="s">
        <v>7</v>
      </c>
      <c r="B19" t="s">
        <v>100</v>
      </c>
      <c r="C19">
        <v>131</v>
      </c>
    </row>
    <row r="20" spans="1:3" ht="12.75">
      <c r="A20" t="s">
        <v>3</v>
      </c>
      <c r="B20" t="s">
        <v>103</v>
      </c>
      <c r="C20">
        <v>152</v>
      </c>
    </row>
    <row r="21" spans="1:3" ht="12.75">
      <c r="A21" t="s">
        <v>4</v>
      </c>
      <c r="B21" t="s">
        <v>105</v>
      </c>
      <c r="C21">
        <v>337</v>
      </c>
    </row>
    <row r="22" spans="1:3" ht="12.75">
      <c r="A22" t="s">
        <v>9</v>
      </c>
      <c r="B22" t="s">
        <v>107</v>
      </c>
      <c r="C22">
        <v>340</v>
      </c>
    </row>
    <row r="24" ht="12.75">
      <c r="A24" t="s">
        <v>113</v>
      </c>
    </row>
    <row r="25" spans="1:3" ht="12.75">
      <c r="A25" t="s">
        <v>5</v>
      </c>
      <c r="B25" t="s">
        <v>114</v>
      </c>
      <c r="C25">
        <v>94</v>
      </c>
    </row>
    <row r="26" spans="1:3" ht="12.75">
      <c r="A26" t="s">
        <v>6</v>
      </c>
      <c r="B26" t="s">
        <v>115</v>
      </c>
      <c r="C26">
        <v>116</v>
      </c>
    </row>
    <row r="27" spans="1:3" ht="12.75">
      <c r="A27" t="s">
        <v>7</v>
      </c>
      <c r="B27" t="s">
        <v>117</v>
      </c>
      <c r="C27">
        <v>129</v>
      </c>
    </row>
    <row r="28" spans="1:3" ht="12.75">
      <c r="A28" t="s">
        <v>3</v>
      </c>
      <c r="B28" t="s">
        <v>119</v>
      </c>
      <c r="C28">
        <v>135</v>
      </c>
    </row>
    <row r="29" spans="1:3" ht="12.75">
      <c r="A29" t="s">
        <v>4</v>
      </c>
      <c r="B29" t="s">
        <v>121</v>
      </c>
      <c r="C29">
        <v>185</v>
      </c>
    </row>
    <row r="30" spans="1:3" ht="12.75">
      <c r="A30" t="s">
        <v>9</v>
      </c>
      <c r="B30" t="s">
        <v>122</v>
      </c>
      <c r="C30">
        <v>258</v>
      </c>
    </row>
    <row r="31" spans="1:3" ht="12.75">
      <c r="A31" t="s">
        <v>10</v>
      </c>
      <c r="B31" t="s">
        <v>123</v>
      </c>
      <c r="C31">
        <v>276</v>
      </c>
    </row>
    <row r="32" spans="1:3" ht="12.75">
      <c r="A32" t="s">
        <v>11</v>
      </c>
      <c r="B32" t="s">
        <v>124</v>
      </c>
      <c r="C32">
        <v>330</v>
      </c>
    </row>
    <row r="33" spans="1:3" ht="12.75">
      <c r="A33" t="s">
        <v>12</v>
      </c>
      <c r="B33" t="s">
        <v>126</v>
      </c>
      <c r="C33">
        <v>350</v>
      </c>
    </row>
    <row r="34" spans="1:3" ht="12.75">
      <c r="A34" t="s">
        <v>13</v>
      </c>
      <c r="B34" t="s">
        <v>127</v>
      </c>
      <c r="C34">
        <v>407</v>
      </c>
    </row>
    <row r="35" spans="1:3" ht="12.75">
      <c r="A35" t="s">
        <v>14</v>
      </c>
      <c r="B35" t="s">
        <v>128</v>
      </c>
      <c r="C35">
        <v>456</v>
      </c>
    </row>
    <row r="36" spans="1:3" ht="12.75">
      <c r="A36" t="s">
        <v>15</v>
      </c>
      <c r="B36" t="s">
        <v>130</v>
      </c>
      <c r="C36">
        <v>512</v>
      </c>
    </row>
    <row r="37" spans="1:3" ht="12.75">
      <c r="A37" t="s">
        <v>16</v>
      </c>
      <c r="B37" t="s">
        <v>132</v>
      </c>
      <c r="C37">
        <v>561</v>
      </c>
    </row>
    <row r="38" spans="1:3" ht="12.75">
      <c r="A38" t="s">
        <v>17</v>
      </c>
      <c r="B38" t="s">
        <v>134</v>
      </c>
      <c r="C38">
        <v>592</v>
      </c>
    </row>
    <row r="40" spans="1:3" ht="26.25" customHeight="1">
      <c r="A40" s="133" t="s">
        <v>136</v>
      </c>
      <c r="B40" s="133"/>
      <c r="C40" s="133"/>
    </row>
  </sheetData>
  <sheetProtection/>
  <mergeCells count="3">
    <mergeCell ref="A2:C2"/>
    <mergeCell ref="A3:C3"/>
    <mergeCell ref="A40:C4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Posta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farkassa</dc:creator>
  <cp:keywords/>
  <dc:description/>
  <cp:lastModifiedBy>Dravecz Ferenc</cp:lastModifiedBy>
  <cp:lastPrinted>2017-07-02T10:45:05Z</cp:lastPrinted>
  <dcterms:created xsi:type="dcterms:W3CDTF">2009-04-03T13:52:12Z</dcterms:created>
  <dcterms:modified xsi:type="dcterms:W3CDTF">2017-07-08T20:14:59Z</dcterms:modified>
  <cp:category/>
  <cp:version/>
  <cp:contentType/>
  <cp:contentStatus/>
</cp:coreProperties>
</file>