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3"/>
  </bookViews>
  <sheets>
    <sheet name="Eredm(A, A36)" sheetId="1" r:id="rId1"/>
    <sheet name="Eredm(A50)" sheetId="2" r:id="rId2"/>
    <sheet name="Eredm(A60, A70)" sheetId="3" r:id="rId3"/>
    <sheet name="Eredm(B)" sheetId="4" r:id="rId4"/>
    <sheet name="Eredm(C)" sheetId="5" r:id="rId5"/>
    <sheet name="Összesítés" sheetId="6" r:id="rId6"/>
  </sheets>
  <externalReferences>
    <externalReference r:id="rId9"/>
  </externalReferences>
  <definedNames>
    <definedName name="Pécsi_Ifjúsági_Természetjáró_Egyesület" localSheetId="1">A '[1]KAT'!$C$7</definedName>
    <definedName name="Pécsi_Ifjúsági_Természetjáró_Egyesület" localSheetId="2">A '[1]KAT'!$C$7</definedName>
    <definedName name="Pécsi_Ifjúsági_Természetjáró_Egyesület" localSheetId="3">A '[1]KAT'!$C$7</definedName>
    <definedName name="Pécsi_Ifjúsági_Természetjáró_Egyesület" localSheetId="4">A '[1]KAT'!$C$7</definedName>
    <definedName name="Pécsi_Ifjúsági_Természetjáró_Egyesület">A '[1]KAT'!$C$7</definedName>
    <definedName name="pite" localSheetId="2">A '[1]KAT'!$C$7</definedName>
    <definedName name="pite" localSheetId="3">A '[1]KAT'!$C$7</definedName>
    <definedName name="pite">A '[1]KAT'!$C$7</definedName>
  </definedNames>
  <calcPr fullCalcOnLoad="1"/>
</workbook>
</file>

<file path=xl/sharedStrings.xml><?xml version="1.0" encoding="utf-8"?>
<sst xmlns="http://schemas.openxmlformats.org/spreadsheetml/2006/main" count="270" uniqueCount="129">
  <si>
    <t>2.</t>
  </si>
  <si>
    <t>Cél, időmérő</t>
  </si>
  <si>
    <t>Időhibák</t>
  </si>
  <si>
    <t>Feladathibák</t>
  </si>
  <si>
    <t>Összes hiba</t>
  </si>
  <si>
    <t>9.</t>
  </si>
  <si>
    <t>Helyezés</t>
  </si>
  <si>
    <t>6.</t>
  </si>
  <si>
    <t>Elmélet</t>
  </si>
  <si>
    <t xml:space="preserve">3. </t>
  </si>
  <si>
    <t>8.</t>
  </si>
  <si>
    <t>10.</t>
  </si>
  <si>
    <t>11.</t>
  </si>
  <si>
    <t>14.</t>
  </si>
  <si>
    <t>1.</t>
  </si>
  <si>
    <t>3.</t>
  </si>
  <si>
    <t>4.</t>
  </si>
  <si>
    <t>7.</t>
  </si>
  <si>
    <t>21.</t>
  </si>
  <si>
    <t>5.</t>
  </si>
  <si>
    <t>15.</t>
  </si>
  <si>
    <t>16.</t>
  </si>
  <si>
    <t>18.</t>
  </si>
  <si>
    <t>19.</t>
  </si>
  <si>
    <t>22.</t>
  </si>
  <si>
    <t>26.</t>
  </si>
  <si>
    <t>27.</t>
  </si>
  <si>
    <t>12.</t>
  </si>
  <si>
    <t>20.</t>
  </si>
  <si>
    <t>Partosok (Dománszky Zoltán, Bakonyi Ilona)</t>
  </si>
  <si>
    <t>10. Időmérő</t>
  </si>
  <si>
    <t xml:space="preserve">7. </t>
  </si>
  <si>
    <t>VVV Turbócsigák (Magyar Lajos, Magyar Emőke)</t>
  </si>
  <si>
    <t>A-A36</t>
  </si>
  <si>
    <t>A50</t>
  </si>
  <si>
    <t>A60-70</t>
  </si>
  <si>
    <t>B</t>
  </si>
  <si>
    <t>C</t>
  </si>
  <si>
    <t>Csapat</t>
  </si>
  <si>
    <t>Fő</t>
  </si>
  <si>
    <t>Összesen:</t>
  </si>
  <si>
    <t>23.</t>
  </si>
  <si>
    <t>5. Távolságmérés</t>
  </si>
  <si>
    <t xml:space="preserve">8. </t>
  </si>
  <si>
    <t xml:space="preserve">9. </t>
  </si>
  <si>
    <t xml:space="preserve">13. </t>
  </si>
  <si>
    <t>Kőbányai Barangolók 2. (Szabó Tamás, Komoróczki Dóra, Szabó-Komoróczki Csenge, Szabó-Komoróczki Hanna)</t>
  </si>
  <si>
    <t xml:space="preserve">17. </t>
  </si>
  <si>
    <t>18. Időmérő</t>
  </si>
  <si>
    <t>28.</t>
  </si>
  <si>
    <t>Erőterv MVM 4. (Mórocz Imre, Volf István)</t>
  </si>
  <si>
    <t>Demeter (Jakab Albert, Török Erzsébet, Bányai László)</t>
  </si>
  <si>
    <t>Tiszagyöngye (Farkas János, Nemes Éva)</t>
  </si>
  <si>
    <t>24.</t>
  </si>
  <si>
    <t>25.</t>
  </si>
  <si>
    <t>29.</t>
  </si>
  <si>
    <t>30.</t>
  </si>
  <si>
    <t>31.</t>
  </si>
  <si>
    <t>1. Irányfésű</t>
  </si>
  <si>
    <t>11. Távolságmérés</t>
  </si>
  <si>
    <t>12. Iránymérés</t>
  </si>
  <si>
    <t>13.</t>
  </si>
  <si>
    <t>15. Időmérő</t>
  </si>
  <si>
    <t>16. Időmérő</t>
  </si>
  <si>
    <t>10. Szerkesztett</t>
  </si>
  <si>
    <t>25. Időmérő</t>
  </si>
  <si>
    <t>26. Kötelező útvonal</t>
  </si>
  <si>
    <t>32.</t>
  </si>
  <si>
    <t>33.</t>
  </si>
  <si>
    <t>31. Jellegfajárás</t>
  </si>
  <si>
    <t>34.</t>
  </si>
  <si>
    <t>Eltájolók (Döme, Pöszi)</t>
  </si>
  <si>
    <t>Bert Esély (Beke Krisztina, Willmann András)</t>
  </si>
  <si>
    <t>Valami Tisza (Bánrévi Tamás, Fűtő Szabolcs)</t>
  </si>
  <si>
    <t>Rezét III. (Franczva László, Czikk József, Gelányi Zoltán, Kerekes Katalin)</t>
  </si>
  <si>
    <t>Mozgó bója (Németh Gábor, Németh Krisztina)</t>
  </si>
  <si>
    <t>Drávatalpasok (Jancsi Attila, Balog Árpád)</t>
  </si>
  <si>
    <t>Makai Zoltán (Makai Zoltán, Kovács Ferenc)</t>
  </si>
  <si>
    <t>Vágtató Tisza (Tóth Éva, Onda Lászlóné)</t>
  </si>
  <si>
    <t>23. Időmérő</t>
  </si>
  <si>
    <t>24. Kötelező útvonal</t>
  </si>
  <si>
    <t>29. Jellegfajárás</t>
  </si>
  <si>
    <t>Kőbányai Barangolók (Komoróczki András, Marx István)</t>
  </si>
  <si>
    <t>Rezét IV (Estók Mihály, Márton Rita)</t>
  </si>
  <si>
    <t>Szőke Tisza (Verdó István, Kemény Mihály)</t>
  </si>
  <si>
    <t>OTSE (Lelkes Péter, Kovalik András)</t>
  </si>
  <si>
    <t>4. Iránymérés</t>
  </si>
  <si>
    <t>17.</t>
  </si>
  <si>
    <t>11. Szerkesztett</t>
  </si>
  <si>
    <t>20. Időmérő</t>
  </si>
  <si>
    <t>ZSÁJ (Szabó Zsanett, Miklós Ákos, Jandzsó János)</t>
  </si>
  <si>
    <t>Dömötör (Jakab Éva, Bányainé Bíró Ágnes)</t>
  </si>
  <si>
    <t>Kóborlók (Darabos Dorottya, Darabos Dominik, Darabos Zoltánné)</t>
  </si>
  <si>
    <t>Vajkaramella (Nagy Dorottya, Nagyné Major Katalin, Szentmihályi Zsombor)</t>
  </si>
  <si>
    <t>Ikerhalak (Bartha János, Varga Rebeka)</t>
  </si>
  <si>
    <t>Kaposvári Egyetem (Szerb Bence, Szerb György, Mehring Boglárka)</t>
  </si>
  <si>
    <t>Kőbányai Barangolók 3. (Kment Ferenc, Madár Emőke, Kment Ábel, Kment Luca)</t>
  </si>
  <si>
    <t>Greg (Takács Daniella, Szőcs Zsombor, Lőrincz Laura, Lőrincz Rebeka, Jandzsó Csongor)</t>
  </si>
  <si>
    <t>2. Távolságmérés</t>
  </si>
  <si>
    <t>7. Időmérő</t>
  </si>
  <si>
    <t>7. Feladat</t>
  </si>
  <si>
    <t>10. Feladat</t>
  </si>
  <si>
    <t>Panda (Cebrat Athena, Cebrat Tímea)</t>
  </si>
  <si>
    <t>Bolyongók (Fischer György, Fischer Györgyné, Tóth Józsefné)</t>
  </si>
  <si>
    <t>Mókusok (Hardy László, Csóka Gabriella, Martincsek Attila, Kovács Attiláné)</t>
  </si>
  <si>
    <t>Pusztai-Sági Laura (Pusztai-Sági Laura, Sámoczi Árpád, Sámoczi Dávid, Hajdú Kata)</t>
  </si>
  <si>
    <t>Pavlovics Zsófiék, Munkácsy (Pavlovics Zsófia, Szabó Adrienn, Szabó Sarolta)</t>
  </si>
  <si>
    <t>Cukor erdő rémei (Csajághy Ádám, Csajághy Anna, Csajághy Gábor, Koncsik Marianna)</t>
  </si>
  <si>
    <t>Kripli Kommandó (Cseke István, Cseke Istvánné, Cseke Margit)</t>
  </si>
  <si>
    <t>Szitás (Bálint Józsefné, Szitás Imréné, Szitás Imre)</t>
  </si>
  <si>
    <t>Futárok (Krizsa István, Bata Ili, Sziklavári Sándorné)</t>
  </si>
  <si>
    <t>Erdei manók (Németi Petra, Marhás Bítia, Németi Ica, Arnold Mária)</t>
  </si>
  <si>
    <t>Mátyás (Dér Attila, Kovács Ilona, Barta Éva)</t>
  </si>
  <si>
    <t>Székely-Magyari Csenge</t>
  </si>
  <si>
    <t>Húzzunk bele (Makra József, Nagyné Kis Katalin, Káldi Zsuzsanna)</t>
  </si>
  <si>
    <t>Kőbonzó (Heidinger Tibor, Morovik Attila)</t>
  </si>
  <si>
    <t>Generációs szakadék (Berzsánné Csajághy Nóra, Berzsán Gyula, Tóth Bálint, Berzsán Gábor)</t>
  </si>
  <si>
    <t>MVM 5 (Dr. Kozubovics Dana, Ugrin András)</t>
  </si>
  <si>
    <t>Vizenjárók I. (Milis Péter, Andrásofszky Máté, Zsebi Bálint)</t>
  </si>
  <si>
    <t>Vizenjárók II. (Milis Attila, Milis Mátyás, Kuczkó Éva, Andrásofszky Zsófi)</t>
  </si>
  <si>
    <t>Lódobogás (Zibrinyiné Györgyi, Mesics Ildikó, Denke Ibolya, Dercsényi Évi)</t>
  </si>
  <si>
    <t>Kutya élet (Kiss Máté, Szulaj Zsoltné, Kancsár Ferencné)</t>
  </si>
  <si>
    <t>Mátrai Farkasok (Vályi-Nagy Károly, Rabecz Péter, Kókai Péter, Mihályi Zsolt)</t>
  </si>
  <si>
    <t>Csodabogyó (Andrasek Csaba, Ujságh Zsolt)</t>
  </si>
  <si>
    <t>Horváthka (Horváth András, Dalos Mihály, Bánki Ilona, Dr. Szever Zsuzsa)</t>
  </si>
  <si>
    <t>- (Szentes Olivér)</t>
  </si>
  <si>
    <t>Országos Középfokú bajnokság A csoport</t>
  </si>
  <si>
    <t>Országos Középfokú bajnokság B csoport</t>
  </si>
  <si>
    <t>99.00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</si>
</sst>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&quot;H-&quot;0000;@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9]dddd\,\ mmmm\ dd\,\ yyyy"/>
    <numFmt numFmtId="186" formatCode="[$-409]h:mm:ss\ AM/PM"/>
    <numFmt numFmtId="187" formatCode="0.0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 CE"/>
      <family val="0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 textRotation="90" wrapText="1"/>
      <protection/>
    </xf>
    <xf numFmtId="0" fontId="7" fillId="0" borderId="13" xfId="56" applyFont="1" applyBorder="1" applyAlignment="1">
      <alignment horizontal="center" vertical="center" textRotation="90" wrapText="1"/>
      <protection/>
    </xf>
    <xf numFmtId="0" fontId="7" fillId="0" borderId="12" xfId="56" applyFont="1" applyBorder="1" applyAlignment="1">
      <alignment horizontal="center" vertical="center" textRotation="90" wrapText="1"/>
      <protection/>
    </xf>
    <xf numFmtId="0" fontId="0" fillId="0" borderId="0" xfId="56" applyFont="1" applyBorder="1" applyAlignment="1">
      <alignment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 textRotation="90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4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49" fontId="0" fillId="0" borderId="0" xfId="56" applyNumberFormat="1" applyFont="1" applyAlignment="1">
      <alignment horizontal="left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33" borderId="0" xfId="56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49" fontId="0" fillId="33" borderId="0" xfId="56" applyNumberFormat="1" applyFont="1" applyFill="1" applyBorder="1" applyAlignment="1">
      <alignment horizontal="center" vertical="center"/>
      <protection/>
    </xf>
    <xf numFmtId="49" fontId="0" fillId="33" borderId="10" xfId="56" applyNumberFormat="1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left" vertical="center"/>
      <protection/>
    </xf>
    <xf numFmtId="49" fontId="0" fillId="0" borderId="0" xfId="56" applyNumberFormat="1" applyFont="1" applyFill="1" applyAlignment="1">
      <alignment horizontal="left" vertical="center"/>
      <protection/>
    </xf>
    <xf numFmtId="0" fontId="1" fillId="0" borderId="0" xfId="56" applyFont="1" applyAlignment="1">
      <alignment horizontal="left" vertical="center"/>
      <protection/>
    </xf>
    <xf numFmtId="49" fontId="1" fillId="0" borderId="0" xfId="56" applyNumberFormat="1" applyFont="1" applyAlignment="1">
      <alignment horizontal="left" vertical="center"/>
      <protection/>
    </xf>
    <xf numFmtId="0" fontId="26" fillId="0" borderId="0" xfId="56" applyFont="1" applyAlignment="1">
      <alignment horizontal="center"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Fill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0" fillId="6" borderId="0" xfId="56" applyFont="1" applyFill="1" applyBorder="1" applyAlignment="1">
      <alignment horizontal="center" vertical="center"/>
      <protection/>
    </xf>
    <xf numFmtId="0" fontId="0" fillId="6" borderId="10" xfId="56" applyFont="1" applyFill="1" applyBorder="1" applyAlignment="1">
      <alignment horizontal="center" vertical="center"/>
      <protection/>
    </xf>
    <xf numFmtId="0" fontId="0" fillId="0" borderId="16" xfId="56" applyFont="1" applyBorder="1" applyAlignment="1">
      <alignment horizontal="left" vertical="center"/>
      <protection/>
    </xf>
    <xf numFmtId="0" fontId="26" fillId="33" borderId="16" xfId="56" applyFont="1" applyFill="1" applyBorder="1" applyAlignment="1">
      <alignment horizontal="center" vertical="center"/>
      <protection/>
    </xf>
    <xf numFmtId="0" fontId="26" fillId="0" borderId="16" xfId="56" applyFont="1" applyBorder="1" applyAlignment="1">
      <alignment horizontal="center" vertical="center"/>
      <protection/>
    </xf>
    <xf numFmtId="49" fontId="26" fillId="33" borderId="16" xfId="56" applyNumberFormat="1" applyFont="1" applyFill="1" applyBorder="1" applyAlignment="1">
      <alignment horizontal="center" vertical="center"/>
      <protection/>
    </xf>
    <xf numFmtId="0" fontId="26" fillId="0" borderId="16" xfId="56" applyFont="1" applyFill="1" applyBorder="1" applyAlignment="1">
      <alignment horizontal="center" vertical="center"/>
      <protection/>
    </xf>
    <xf numFmtId="0" fontId="27" fillId="0" borderId="16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left" vertical="center"/>
      <protection/>
    </xf>
    <xf numFmtId="0" fontId="0" fillId="0" borderId="18" xfId="56" applyFont="1" applyBorder="1" applyAlignment="1">
      <alignment horizontal="left" vertical="center"/>
      <protection/>
    </xf>
    <xf numFmtId="0" fontId="6" fillId="33" borderId="19" xfId="56" applyFont="1" applyFill="1" applyBorder="1" applyAlignment="1">
      <alignment horizontal="center" vertical="center" textRotation="90" wrapText="1"/>
      <protection/>
    </xf>
    <xf numFmtId="49" fontId="26" fillId="0" borderId="16" xfId="56" applyNumberFormat="1" applyFont="1" applyBorder="1" applyAlignment="1">
      <alignment horizontal="center" vertical="center"/>
      <protection/>
    </xf>
    <xf numFmtId="0" fontId="26" fillId="6" borderId="16" xfId="56" applyFont="1" applyFill="1" applyBorder="1" applyAlignment="1">
      <alignment horizontal="center" vertical="center"/>
      <protection/>
    </xf>
    <xf numFmtId="2" fontId="26" fillId="6" borderId="16" xfId="56" applyNumberFormat="1" applyFont="1" applyFill="1" applyBorder="1" applyAlignment="1">
      <alignment horizontal="center" vertical="center"/>
      <protection/>
    </xf>
    <xf numFmtId="0" fontId="6" fillId="6" borderId="19" xfId="56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urver05egyéni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"/>
  <sheetViews>
    <sheetView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10.00390625" defaultRowHeight="15.75"/>
  <cols>
    <col min="1" max="1" width="2.875" style="5" bestFit="1" customWidth="1"/>
    <col min="2" max="2" width="2.875" style="16" customWidth="1"/>
    <col min="3" max="14" width="2.875" style="12" customWidth="1"/>
    <col min="15" max="16" width="2.875" style="14" customWidth="1"/>
    <col min="17" max="17" width="2.875" style="14" bestFit="1" customWidth="1"/>
    <col min="18" max="18" width="2.875" style="14" customWidth="1"/>
    <col min="19" max="19" width="2.875" style="14" bestFit="1" customWidth="1"/>
    <col min="20" max="21" width="2.875" style="14" customWidth="1"/>
    <col min="22" max="22" width="2.875" style="14" bestFit="1" customWidth="1"/>
    <col min="23" max="25" width="2.875" style="14" customWidth="1"/>
    <col min="26" max="26" width="2.875" style="14" bestFit="1" customWidth="1"/>
    <col min="27" max="35" width="2.875" style="14" customWidth="1"/>
    <col min="36" max="36" width="2.875" style="13" customWidth="1"/>
    <col min="37" max="37" width="3.875" style="6" bestFit="1" customWidth="1"/>
    <col min="38" max="38" width="5.75390625" style="7" bestFit="1" customWidth="1"/>
    <col min="39" max="39" width="4.875" style="5" bestFit="1" customWidth="1"/>
    <col min="40" max="16384" width="10.00390625" style="3" customWidth="1"/>
  </cols>
  <sheetData>
    <row r="1" spans="1:39" s="9" customFormat="1" ht="105" customHeight="1">
      <c r="A1" s="8"/>
      <c r="B1" s="15" t="s">
        <v>58</v>
      </c>
      <c r="C1" s="9" t="s">
        <v>0</v>
      </c>
      <c r="D1" s="9" t="s">
        <v>15</v>
      </c>
      <c r="E1" s="9" t="s">
        <v>16</v>
      </c>
      <c r="F1" s="9" t="s">
        <v>19</v>
      </c>
      <c r="G1" s="9" t="s">
        <v>7</v>
      </c>
      <c r="H1" s="9" t="s">
        <v>17</v>
      </c>
      <c r="I1" s="9" t="s">
        <v>10</v>
      </c>
      <c r="J1" s="9" t="s">
        <v>5</v>
      </c>
      <c r="K1" s="9" t="s">
        <v>64</v>
      </c>
      <c r="L1" s="9" t="s">
        <v>59</v>
      </c>
      <c r="M1" s="9" t="s">
        <v>60</v>
      </c>
      <c r="N1" s="9" t="s">
        <v>61</v>
      </c>
      <c r="O1" s="9" t="s">
        <v>13</v>
      </c>
      <c r="P1" s="9" t="s">
        <v>20</v>
      </c>
      <c r="Q1" s="9" t="s">
        <v>63</v>
      </c>
      <c r="R1" s="9" t="s">
        <v>47</v>
      </c>
      <c r="S1" s="9" t="s">
        <v>22</v>
      </c>
      <c r="T1" s="9" t="s">
        <v>23</v>
      </c>
      <c r="U1" s="9" t="s">
        <v>89</v>
      </c>
      <c r="V1" s="9" t="s">
        <v>18</v>
      </c>
      <c r="W1" s="9" t="s">
        <v>24</v>
      </c>
      <c r="X1" s="9" t="s">
        <v>41</v>
      </c>
      <c r="Y1" s="9" t="s">
        <v>53</v>
      </c>
      <c r="Z1" s="9" t="s">
        <v>65</v>
      </c>
      <c r="AA1" s="9" t="s">
        <v>66</v>
      </c>
      <c r="AB1" s="9" t="s">
        <v>26</v>
      </c>
      <c r="AC1" s="9" t="s">
        <v>49</v>
      </c>
      <c r="AD1" s="9" t="s">
        <v>55</v>
      </c>
      <c r="AE1" s="9" t="s">
        <v>56</v>
      </c>
      <c r="AF1" s="9" t="s">
        <v>69</v>
      </c>
      <c r="AG1" s="9" t="s">
        <v>67</v>
      </c>
      <c r="AH1" s="9" t="s">
        <v>68</v>
      </c>
      <c r="AI1" s="9" t="s">
        <v>70</v>
      </c>
      <c r="AJ1" s="10" t="s">
        <v>1</v>
      </c>
      <c r="AK1" s="9" t="s">
        <v>2</v>
      </c>
      <c r="AL1" s="10" t="s">
        <v>3</v>
      </c>
      <c r="AM1" s="8" t="s">
        <v>4</v>
      </c>
    </row>
    <row r="2" spans="1:39" ht="15.75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8"/>
    </row>
    <row r="3" spans="1:39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33"/>
      <c r="K3" s="11"/>
      <c r="L3" s="11">
        <v>18</v>
      </c>
      <c r="M3" s="11"/>
      <c r="O3" s="11"/>
      <c r="P3" s="11"/>
      <c r="Q3" s="17">
        <v>6</v>
      </c>
      <c r="R3" s="11"/>
      <c r="S3" s="11"/>
      <c r="T3" s="11"/>
      <c r="U3" s="33"/>
      <c r="V3" s="11"/>
      <c r="W3" s="11"/>
      <c r="X3" s="11"/>
      <c r="Y3" s="11"/>
      <c r="Z3" s="17"/>
      <c r="AA3" s="11"/>
      <c r="AC3" s="11"/>
      <c r="AD3" s="11"/>
      <c r="AE3" s="11"/>
      <c r="AF3" s="11"/>
      <c r="AG3" s="11"/>
      <c r="AH3" s="11"/>
      <c r="AI3" s="11"/>
      <c r="AJ3" s="24">
        <v>4</v>
      </c>
      <c r="AK3" s="1">
        <f>Q3+Z3+AJ3</f>
        <v>10</v>
      </c>
      <c r="AL3" s="2">
        <f>SUM(B3:P3)+SUM(R3:Y3)+SUM(AA3:AI3)</f>
        <v>18</v>
      </c>
      <c r="AM3" s="4">
        <f>AK3+AL3</f>
        <v>28</v>
      </c>
    </row>
    <row r="4" spans="1:39" ht="15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</row>
    <row r="5" spans="1:39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33"/>
      <c r="K5" s="11"/>
      <c r="L5" s="11"/>
      <c r="M5" s="11"/>
      <c r="O5" s="11"/>
      <c r="P5" s="11"/>
      <c r="Q5" s="17">
        <v>50</v>
      </c>
      <c r="R5" s="11"/>
      <c r="S5" s="11"/>
      <c r="T5" s="11">
        <v>60</v>
      </c>
      <c r="U5" s="33"/>
      <c r="V5" s="11"/>
      <c r="W5" s="11"/>
      <c r="X5" s="11"/>
      <c r="Y5" s="11"/>
      <c r="Z5" s="17">
        <v>8</v>
      </c>
      <c r="AA5" s="11"/>
      <c r="AC5" s="11"/>
      <c r="AD5" s="11"/>
      <c r="AE5" s="11"/>
      <c r="AF5" s="11">
        <v>20</v>
      </c>
      <c r="AG5" s="11"/>
      <c r="AH5" s="11"/>
      <c r="AI5" s="11"/>
      <c r="AJ5" s="24">
        <v>12</v>
      </c>
      <c r="AK5" s="1">
        <f>Q5+Z5+AJ5</f>
        <v>70</v>
      </c>
      <c r="AL5" s="2">
        <f>SUM(B5:P5)+SUM(R5:Y5)+SUM(AA5:AI5)</f>
        <v>80</v>
      </c>
      <c r="AM5" s="4">
        <f>AK5+AL5</f>
        <v>150</v>
      </c>
    </row>
    <row r="6" spans="1:39" ht="15.75">
      <c r="A6" s="37" t="s">
        <v>73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</row>
    <row r="7" spans="1:39" ht="15.75">
      <c r="A7" s="4" t="s">
        <v>15</v>
      </c>
      <c r="B7" s="11"/>
      <c r="C7" s="11"/>
      <c r="D7" s="11"/>
      <c r="E7" s="11"/>
      <c r="F7" s="11"/>
      <c r="G7" s="11"/>
      <c r="H7" s="11"/>
      <c r="I7" s="11"/>
      <c r="J7" s="33"/>
      <c r="K7" s="11"/>
      <c r="L7" s="11">
        <v>11</v>
      </c>
      <c r="M7" s="11"/>
      <c r="N7" s="12">
        <v>60</v>
      </c>
      <c r="O7" s="11"/>
      <c r="P7" s="11"/>
      <c r="Q7" s="17">
        <v>36</v>
      </c>
      <c r="R7" s="11"/>
      <c r="S7" s="11"/>
      <c r="T7" s="11">
        <v>60</v>
      </c>
      <c r="U7" s="33"/>
      <c r="V7" s="11"/>
      <c r="W7" s="11"/>
      <c r="X7" s="11"/>
      <c r="Y7" s="11">
        <v>60</v>
      </c>
      <c r="Z7" s="17"/>
      <c r="AA7" s="11"/>
      <c r="AC7" s="11"/>
      <c r="AD7" s="11"/>
      <c r="AE7" s="11"/>
      <c r="AF7" s="11"/>
      <c r="AG7" s="11"/>
      <c r="AH7" s="11"/>
      <c r="AI7" s="11"/>
      <c r="AJ7" s="24">
        <v>26</v>
      </c>
      <c r="AK7" s="1">
        <f>Q7+Z7+AJ7</f>
        <v>62</v>
      </c>
      <c r="AL7" s="2">
        <f>SUM(B7:P7)+SUM(R7:Y7)+SUM(AA7:AI7)</f>
        <v>191</v>
      </c>
      <c r="AM7" s="4">
        <f>AK7+AL7</f>
        <v>253</v>
      </c>
    </row>
  </sheetData>
  <sheetProtection/>
  <mergeCells count="3">
    <mergeCell ref="A2:AM2"/>
    <mergeCell ref="A4:AM4"/>
    <mergeCell ref="A6:AM6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CE,Normál"&amp;11A, A36 kategória</oddHeader>
    <oddFooter>&amp;R&amp;"Times New Roman,Félkövér dőlt"&amp;10Written by F. P. Co.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workbookViewId="0" topLeftCell="A1">
      <pane ySplit="1" topLeftCell="A10" activePane="bottomLeft" state="frozen"/>
      <selection pane="topLeft" activeCell="A1" sqref="A1"/>
      <selection pane="bottomLeft" activeCell="A22" sqref="A22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9" width="2.875" style="12" customWidth="1"/>
    <col min="10" max="10" width="2.875" style="14" bestFit="1" customWidth="1"/>
    <col min="11" max="11" width="3.125" style="14" bestFit="1" customWidth="1"/>
    <col min="12" max="15" width="2.875" style="14" bestFit="1" customWidth="1"/>
    <col min="16" max="21" width="2.875" style="14" customWidth="1"/>
    <col min="22" max="22" width="2.875" style="14" bestFit="1" customWidth="1"/>
    <col min="23" max="23" width="2.875" style="14" customWidth="1"/>
    <col min="24" max="35" width="2.875" style="14" bestFit="1" customWidth="1"/>
    <col min="36" max="36" width="2.875" style="6" bestFit="1" customWidth="1"/>
    <col min="37" max="37" width="3.875" style="7" bestFit="1" customWidth="1"/>
    <col min="38" max="38" width="3.875" style="5" bestFit="1" customWidth="1"/>
    <col min="39" max="39" width="6.125" style="3" bestFit="1" customWidth="1"/>
    <col min="40" max="42" width="3.00390625" style="3" bestFit="1" customWidth="1"/>
    <col min="43" max="16384" width="10.00390625" style="3" customWidth="1"/>
  </cols>
  <sheetData>
    <row r="1" spans="1:39" s="9" customFormat="1" ht="105" customHeight="1">
      <c r="A1" s="20" t="s">
        <v>6</v>
      </c>
      <c r="B1" s="15" t="s">
        <v>58</v>
      </c>
      <c r="C1" s="9" t="s">
        <v>0</v>
      </c>
      <c r="D1" s="9" t="s">
        <v>15</v>
      </c>
      <c r="E1" s="9" t="s">
        <v>16</v>
      </c>
      <c r="F1" s="9" t="s">
        <v>19</v>
      </c>
      <c r="G1" s="9" t="s">
        <v>7</v>
      </c>
      <c r="H1" s="9" t="s">
        <v>17</v>
      </c>
      <c r="I1" s="9" t="s">
        <v>10</v>
      </c>
      <c r="J1" s="9" t="s">
        <v>5</v>
      </c>
      <c r="K1" s="9" t="s">
        <v>64</v>
      </c>
      <c r="L1" s="9" t="s">
        <v>59</v>
      </c>
      <c r="M1" s="9" t="s">
        <v>60</v>
      </c>
      <c r="N1" s="9" t="s">
        <v>61</v>
      </c>
      <c r="O1" s="9" t="s">
        <v>13</v>
      </c>
      <c r="P1" s="9" t="s">
        <v>20</v>
      </c>
      <c r="Q1" s="9" t="s">
        <v>63</v>
      </c>
      <c r="R1" s="9" t="s">
        <v>47</v>
      </c>
      <c r="S1" s="9" t="s">
        <v>22</v>
      </c>
      <c r="T1" s="9" t="s">
        <v>23</v>
      </c>
      <c r="U1" s="9" t="s">
        <v>89</v>
      </c>
      <c r="V1" s="9" t="s">
        <v>18</v>
      </c>
      <c r="W1" s="9" t="s">
        <v>24</v>
      </c>
      <c r="X1" s="9" t="s">
        <v>41</v>
      </c>
      <c r="Y1" s="9" t="s">
        <v>53</v>
      </c>
      <c r="Z1" s="9" t="s">
        <v>65</v>
      </c>
      <c r="AA1" s="9" t="s">
        <v>66</v>
      </c>
      <c r="AB1" s="9" t="s">
        <v>26</v>
      </c>
      <c r="AC1" s="9" t="s">
        <v>49</v>
      </c>
      <c r="AD1" s="9" t="s">
        <v>55</v>
      </c>
      <c r="AE1" s="9" t="s">
        <v>56</v>
      </c>
      <c r="AF1" s="9" t="s">
        <v>69</v>
      </c>
      <c r="AG1" s="9" t="s">
        <v>67</v>
      </c>
      <c r="AH1" s="9" t="s">
        <v>68</v>
      </c>
      <c r="AI1" s="9" t="s">
        <v>70</v>
      </c>
      <c r="AJ1" s="10" t="s">
        <v>1</v>
      </c>
      <c r="AK1" s="21" t="s">
        <v>2</v>
      </c>
      <c r="AL1" s="22" t="s">
        <v>3</v>
      </c>
      <c r="AM1" s="20" t="s">
        <v>4</v>
      </c>
    </row>
    <row r="2" spans="1:39" ht="15.75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8"/>
    </row>
    <row r="3" spans="1:39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33"/>
      <c r="K3" s="11"/>
      <c r="L3" s="11">
        <v>3</v>
      </c>
      <c r="M3" s="11"/>
      <c r="N3" s="12"/>
      <c r="O3" s="11"/>
      <c r="P3" s="11"/>
      <c r="Q3" s="17"/>
      <c r="R3" s="11"/>
      <c r="S3" s="11"/>
      <c r="T3" s="11"/>
      <c r="U3" s="33"/>
      <c r="V3" s="11"/>
      <c r="W3" s="11"/>
      <c r="X3" s="11"/>
      <c r="Y3" s="11"/>
      <c r="Z3" s="17"/>
      <c r="AA3" s="11"/>
      <c r="AC3" s="11"/>
      <c r="AD3" s="11"/>
      <c r="AE3" s="11"/>
      <c r="AF3" s="11"/>
      <c r="AG3" s="11"/>
      <c r="AH3" s="11"/>
      <c r="AI3" s="11"/>
      <c r="AJ3" s="24"/>
      <c r="AK3" s="1">
        <f>Q3+Z3+AJ3</f>
        <v>0</v>
      </c>
      <c r="AL3" s="2">
        <f>SUM(B3:P3)+SUM(R3:Y3)+SUM(AA3:AI3)</f>
        <v>3</v>
      </c>
      <c r="AM3" s="4">
        <f>AK3+AL3</f>
        <v>3</v>
      </c>
    </row>
    <row r="4" spans="1:39" ht="15.75">
      <c r="A4" s="37" t="s">
        <v>50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</row>
    <row r="5" spans="1:39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33"/>
      <c r="K5" s="11"/>
      <c r="L5" s="11">
        <v>16</v>
      </c>
      <c r="M5" s="11"/>
      <c r="N5" s="12"/>
      <c r="O5" s="11"/>
      <c r="P5" s="11"/>
      <c r="Q5" s="17"/>
      <c r="R5" s="11"/>
      <c r="S5" s="11"/>
      <c r="T5" s="11"/>
      <c r="U5" s="33"/>
      <c r="V5" s="11"/>
      <c r="W5" s="11"/>
      <c r="X5" s="11"/>
      <c r="Y5" s="11"/>
      <c r="Z5" s="17"/>
      <c r="AA5" s="11"/>
      <c r="AC5" s="11"/>
      <c r="AD5" s="11"/>
      <c r="AE5" s="11"/>
      <c r="AF5" s="11"/>
      <c r="AG5" s="11"/>
      <c r="AH5" s="11"/>
      <c r="AI5" s="11"/>
      <c r="AJ5" s="24"/>
      <c r="AK5" s="1">
        <f>Q5+Z5+AJ5</f>
        <v>0</v>
      </c>
      <c r="AL5" s="2">
        <f>SUM(B5:P5)+SUM(R5:Y5)+SUM(AA5:AI5)</f>
        <v>16</v>
      </c>
      <c r="AM5" s="4">
        <f>AK5+AL5</f>
        <v>16</v>
      </c>
    </row>
    <row r="6" spans="1:39" ht="15.75">
      <c r="A6" s="37" t="s">
        <v>122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</row>
    <row r="7" spans="1:39" ht="15.75">
      <c r="A7" s="4" t="s">
        <v>15</v>
      </c>
      <c r="B7" s="11"/>
      <c r="C7" s="11"/>
      <c r="D7" s="11"/>
      <c r="E7" s="11"/>
      <c r="F7" s="11"/>
      <c r="G7" s="11"/>
      <c r="H7" s="11"/>
      <c r="I7" s="11"/>
      <c r="J7" s="33"/>
      <c r="K7" s="11"/>
      <c r="L7" s="11">
        <v>17</v>
      </c>
      <c r="M7" s="11"/>
      <c r="N7" s="12"/>
      <c r="O7" s="11"/>
      <c r="P7" s="11"/>
      <c r="Q7" s="17"/>
      <c r="R7" s="11"/>
      <c r="S7" s="11"/>
      <c r="T7" s="11"/>
      <c r="U7" s="33"/>
      <c r="V7" s="11"/>
      <c r="W7" s="11"/>
      <c r="X7" s="11"/>
      <c r="Y7" s="11"/>
      <c r="Z7" s="17"/>
      <c r="AA7" s="11"/>
      <c r="AC7" s="11"/>
      <c r="AD7" s="11"/>
      <c r="AE7" s="11"/>
      <c r="AF7" s="11">
        <v>20</v>
      </c>
      <c r="AG7" s="11"/>
      <c r="AH7" s="11"/>
      <c r="AI7" s="11"/>
      <c r="AJ7" s="24"/>
      <c r="AK7" s="1">
        <f>Q7+Z7+AJ7</f>
        <v>0</v>
      </c>
      <c r="AL7" s="2">
        <f>SUM(B7:P7)+SUM(R7:Y7)+SUM(AA7:AI7)</f>
        <v>37</v>
      </c>
      <c r="AM7" s="4">
        <f>AK7+AL7</f>
        <v>37</v>
      </c>
    </row>
    <row r="8" spans="1:39" ht="15.75">
      <c r="A8" s="37" t="s">
        <v>52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8"/>
    </row>
    <row r="9" spans="1:39" ht="15.75">
      <c r="A9" s="4" t="s">
        <v>16</v>
      </c>
      <c r="B9" s="11">
        <v>10</v>
      </c>
      <c r="C9" s="11"/>
      <c r="D9" s="11"/>
      <c r="E9" s="11"/>
      <c r="F9" s="11"/>
      <c r="G9" s="11"/>
      <c r="H9" s="11"/>
      <c r="I9" s="11"/>
      <c r="J9" s="33"/>
      <c r="K9" s="11">
        <v>30</v>
      </c>
      <c r="L9" s="11">
        <v>6</v>
      </c>
      <c r="M9" s="11"/>
      <c r="N9" s="12">
        <v>60</v>
      </c>
      <c r="O9" s="11"/>
      <c r="P9" s="11"/>
      <c r="Q9" s="17"/>
      <c r="R9" s="11"/>
      <c r="S9" s="11"/>
      <c r="T9" s="11"/>
      <c r="U9" s="33"/>
      <c r="V9" s="11"/>
      <c r="W9" s="11"/>
      <c r="X9" s="11"/>
      <c r="Y9" s="11"/>
      <c r="Z9" s="17"/>
      <c r="AA9" s="11"/>
      <c r="AC9" s="11"/>
      <c r="AD9" s="11"/>
      <c r="AE9" s="11"/>
      <c r="AF9" s="11">
        <v>20</v>
      </c>
      <c r="AG9" s="11"/>
      <c r="AH9" s="11"/>
      <c r="AI9" s="11"/>
      <c r="AJ9" s="24">
        <v>2</v>
      </c>
      <c r="AK9" s="1">
        <f>Q9+Z9+AJ9</f>
        <v>2</v>
      </c>
      <c r="AL9" s="2">
        <f>SUM(B9:P9)+SUM(R9:Y9)+SUM(AA9:AI9)</f>
        <v>126</v>
      </c>
      <c r="AM9" s="4">
        <f>AK9+AL9</f>
        <v>128</v>
      </c>
    </row>
    <row r="10" spans="1:39" ht="15.75">
      <c r="A10" s="37" t="s">
        <v>51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</row>
    <row r="11" spans="1:39" ht="15.75">
      <c r="A11" s="4" t="s">
        <v>19</v>
      </c>
      <c r="B11" s="11"/>
      <c r="C11" s="11"/>
      <c r="D11" s="11"/>
      <c r="E11" s="11"/>
      <c r="F11" s="11"/>
      <c r="G11" s="11"/>
      <c r="H11" s="11"/>
      <c r="I11" s="11"/>
      <c r="J11" s="33"/>
      <c r="K11" s="11"/>
      <c r="L11" s="11">
        <v>1</v>
      </c>
      <c r="M11" s="11"/>
      <c r="N11" s="12"/>
      <c r="O11" s="11"/>
      <c r="P11" s="11"/>
      <c r="Q11" s="17"/>
      <c r="R11" s="11"/>
      <c r="S11" s="11"/>
      <c r="T11" s="11">
        <v>60</v>
      </c>
      <c r="U11" s="33"/>
      <c r="V11" s="11"/>
      <c r="W11" s="11"/>
      <c r="X11" s="11">
        <v>60</v>
      </c>
      <c r="Y11" s="11"/>
      <c r="Z11" s="17"/>
      <c r="AA11" s="11"/>
      <c r="AC11" s="11"/>
      <c r="AD11" s="11"/>
      <c r="AE11" s="11"/>
      <c r="AF11" s="11"/>
      <c r="AG11" s="11"/>
      <c r="AH11" s="11"/>
      <c r="AI11" s="11"/>
      <c r="AJ11" s="24">
        <v>8</v>
      </c>
      <c r="AK11" s="1">
        <f>Q11+Z11+AJ11</f>
        <v>8</v>
      </c>
      <c r="AL11" s="2">
        <f>SUM(B11:P11)+SUM(R11:Y11)+SUM(AA11:AI11)</f>
        <v>121</v>
      </c>
      <c r="AM11" s="4">
        <f>AK11+AL11</f>
        <v>129</v>
      </c>
    </row>
    <row r="12" spans="1:39" ht="15.75">
      <c r="A12" s="37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/>
    </row>
    <row r="13" spans="1:39" ht="15.75">
      <c r="A13" s="4" t="s">
        <v>7</v>
      </c>
      <c r="B13" s="11">
        <v>10</v>
      </c>
      <c r="C13" s="11"/>
      <c r="D13" s="11"/>
      <c r="E13" s="11"/>
      <c r="F13" s="11"/>
      <c r="G13" s="11"/>
      <c r="H13" s="11"/>
      <c r="I13" s="11"/>
      <c r="J13" s="33"/>
      <c r="K13" s="11"/>
      <c r="L13" s="11">
        <v>7</v>
      </c>
      <c r="M13" s="11"/>
      <c r="N13" s="12"/>
      <c r="O13" s="11"/>
      <c r="P13" s="11"/>
      <c r="Q13" s="17">
        <v>28</v>
      </c>
      <c r="R13" s="11"/>
      <c r="S13" s="11"/>
      <c r="T13" s="11">
        <v>60</v>
      </c>
      <c r="U13" s="33"/>
      <c r="V13" s="11"/>
      <c r="W13" s="11"/>
      <c r="X13" s="11"/>
      <c r="Y13" s="11"/>
      <c r="Z13" s="17"/>
      <c r="AA13" s="11"/>
      <c r="AC13" s="11"/>
      <c r="AD13" s="11"/>
      <c r="AE13" s="11"/>
      <c r="AF13" s="11">
        <v>40</v>
      </c>
      <c r="AG13" s="11"/>
      <c r="AH13" s="11"/>
      <c r="AI13" s="11"/>
      <c r="AJ13" s="24"/>
      <c r="AK13" s="1">
        <f>Q13+Z13+AJ13</f>
        <v>28</v>
      </c>
      <c r="AL13" s="2">
        <f>SUM(B13:P13)+SUM(R13:Y13)+SUM(AA13:AI13)</f>
        <v>117</v>
      </c>
      <c r="AM13" s="4">
        <f>AK13+AL13</f>
        <v>145</v>
      </c>
    </row>
    <row r="14" spans="1:39" ht="15.75">
      <c r="A14" s="37" t="s">
        <v>76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</row>
    <row r="15" spans="1:39" ht="15.75">
      <c r="A15" s="32" t="s">
        <v>17</v>
      </c>
      <c r="B15" s="11">
        <v>10</v>
      </c>
      <c r="C15" s="11">
        <v>60</v>
      </c>
      <c r="D15" s="11"/>
      <c r="E15" s="11"/>
      <c r="F15" s="11"/>
      <c r="G15" s="11"/>
      <c r="H15" s="11"/>
      <c r="I15" s="11"/>
      <c r="J15" s="33"/>
      <c r="K15" s="11"/>
      <c r="L15" s="11"/>
      <c r="M15" s="11">
        <v>5</v>
      </c>
      <c r="N15" s="12">
        <v>60</v>
      </c>
      <c r="O15" s="11"/>
      <c r="P15" s="11"/>
      <c r="Q15" s="17">
        <v>8</v>
      </c>
      <c r="R15" s="11"/>
      <c r="S15" s="11"/>
      <c r="T15" s="11"/>
      <c r="U15" s="33"/>
      <c r="V15" s="11"/>
      <c r="W15" s="11"/>
      <c r="X15" s="11"/>
      <c r="Y15" s="11"/>
      <c r="Z15" s="17"/>
      <c r="AA15" s="11"/>
      <c r="AC15" s="11"/>
      <c r="AD15" s="11"/>
      <c r="AE15" s="11"/>
      <c r="AF15" s="11"/>
      <c r="AG15" s="11"/>
      <c r="AH15" s="11"/>
      <c r="AI15" s="11"/>
      <c r="AJ15" s="24">
        <v>14</v>
      </c>
      <c r="AK15" s="1">
        <f>Q15+Z15+AJ15</f>
        <v>22</v>
      </c>
      <c r="AL15" s="2">
        <f>SUM(B15:P15)+SUM(R15:Y15)+SUM(AA15:AI15)</f>
        <v>135</v>
      </c>
      <c r="AM15" s="4">
        <f>AK15+AL15</f>
        <v>157</v>
      </c>
    </row>
    <row r="16" spans="1:39" ht="15.75">
      <c r="A16" s="37" t="s">
        <v>123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</row>
    <row r="17" spans="1:39" ht="15.75">
      <c r="A17" s="32" t="s">
        <v>10</v>
      </c>
      <c r="B17" s="11">
        <v>35</v>
      </c>
      <c r="C17" s="11"/>
      <c r="D17" s="11"/>
      <c r="E17" s="11"/>
      <c r="F17" s="11"/>
      <c r="G17" s="11"/>
      <c r="H17" s="11"/>
      <c r="I17" s="11"/>
      <c r="J17" s="33"/>
      <c r="K17" s="11"/>
      <c r="L17" s="11"/>
      <c r="M17" s="11">
        <v>5</v>
      </c>
      <c r="N17" s="12"/>
      <c r="O17" s="11"/>
      <c r="P17" s="11"/>
      <c r="Q17" s="17">
        <v>24</v>
      </c>
      <c r="R17" s="11"/>
      <c r="S17" s="11"/>
      <c r="T17" s="11"/>
      <c r="U17" s="33"/>
      <c r="V17" s="11"/>
      <c r="W17" s="11"/>
      <c r="X17" s="11"/>
      <c r="Y17" s="11">
        <v>60</v>
      </c>
      <c r="Z17" s="17">
        <v>26</v>
      </c>
      <c r="AA17" s="11"/>
      <c r="AC17" s="11"/>
      <c r="AD17" s="11"/>
      <c r="AE17" s="11"/>
      <c r="AF17" s="11">
        <v>20</v>
      </c>
      <c r="AG17" s="11"/>
      <c r="AH17" s="11"/>
      <c r="AI17" s="11"/>
      <c r="AJ17" s="24">
        <v>18</v>
      </c>
      <c r="AK17" s="1">
        <f>Q17+Z17+AJ17</f>
        <v>68</v>
      </c>
      <c r="AL17" s="2">
        <f>SUM(B17:P17)+SUM(R17:Y17)+SUM(AA17:AI17)</f>
        <v>120</v>
      </c>
      <c r="AM17" s="4">
        <f>AK17+AL17</f>
        <v>188</v>
      </c>
    </row>
    <row r="18" spans="1:39" ht="15.75">
      <c r="A18" s="37" t="s">
        <v>77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</row>
    <row r="19" spans="1:39" ht="15.75">
      <c r="A19" s="4" t="s">
        <v>5</v>
      </c>
      <c r="B19" s="11"/>
      <c r="C19" s="11"/>
      <c r="D19" s="11"/>
      <c r="E19" s="11"/>
      <c r="F19" s="11"/>
      <c r="G19" s="11"/>
      <c r="H19" s="11"/>
      <c r="I19" s="11"/>
      <c r="J19" s="33"/>
      <c r="K19" s="11">
        <v>30</v>
      </c>
      <c r="L19" s="11"/>
      <c r="M19" s="11"/>
      <c r="N19" s="12"/>
      <c r="O19" s="11"/>
      <c r="P19" s="11"/>
      <c r="Q19" s="17"/>
      <c r="R19" s="11"/>
      <c r="S19" s="11"/>
      <c r="T19" s="11"/>
      <c r="U19" s="33"/>
      <c r="V19" s="11"/>
      <c r="W19" s="11"/>
      <c r="X19" s="11"/>
      <c r="Y19" s="11"/>
      <c r="Z19" s="17"/>
      <c r="AA19" s="11">
        <v>20</v>
      </c>
      <c r="AC19" s="11"/>
      <c r="AD19" s="11"/>
      <c r="AE19" s="11"/>
      <c r="AF19" s="11">
        <v>80</v>
      </c>
      <c r="AG19" s="11"/>
      <c r="AH19" s="11">
        <v>60</v>
      </c>
      <c r="AI19" s="11"/>
      <c r="AJ19" s="24"/>
      <c r="AK19" s="1">
        <f>Q19+Z19+AJ19</f>
        <v>0</v>
      </c>
      <c r="AL19" s="2">
        <f>SUM(B19:P19)+SUM(R19:Y19)+SUM(AA19:AI19)</f>
        <v>190</v>
      </c>
      <c r="AM19" s="4">
        <f>AK19+AL19</f>
        <v>190</v>
      </c>
    </row>
    <row r="20" spans="1:39" s="6" customFormat="1" ht="15.75">
      <c r="A20" s="37" t="s">
        <v>78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75">
      <c r="A21" s="4" t="s">
        <v>11</v>
      </c>
      <c r="B21" s="11">
        <v>10</v>
      </c>
      <c r="C21" s="11"/>
      <c r="D21" s="11"/>
      <c r="E21" s="11"/>
      <c r="F21" s="11"/>
      <c r="G21" s="11"/>
      <c r="H21" s="11"/>
      <c r="I21" s="11"/>
      <c r="J21" s="33"/>
      <c r="K21" s="11"/>
      <c r="L21" s="11">
        <v>1</v>
      </c>
      <c r="M21" s="11"/>
      <c r="N21" s="12">
        <v>60</v>
      </c>
      <c r="O21" s="11"/>
      <c r="P21" s="11"/>
      <c r="Q21" s="17">
        <v>26</v>
      </c>
      <c r="R21" s="11"/>
      <c r="S21" s="11"/>
      <c r="T21" s="11"/>
      <c r="U21" s="33">
        <v>30</v>
      </c>
      <c r="V21" s="11">
        <v>60</v>
      </c>
      <c r="W21" s="11"/>
      <c r="X21" s="11"/>
      <c r="Y21" s="11"/>
      <c r="Z21" s="17"/>
      <c r="AA21" s="11">
        <v>20</v>
      </c>
      <c r="AC21" s="11"/>
      <c r="AD21" s="11"/>
      <c r="AE21" s="11"/>
      <c r="AF21" s="11">
        <v>60</v>
      </c>
      <c r="AG21" s="11"/>
      <c r="AH21" s="11"/>
      <c r="AI21" s="11"/>
      <c r="AJ21" s="24"/>
      <c r="AK21" s="1">
        <f>Q21+Z21+AJ21</f>
        <v>26</v>
      </c>
      <c r="AL21" s="2">
        <f>SUM(B21:P21)+SUM(R21:Y21)+SUM(AA21:AI21)</f>
        <v>241</v>
      </c>
      <c r="AM21" s="4">
        <f>AK21+AL21</f>
        <v>267</v>
      </c>
    </row>
    <row r="22" spans="1:38" s="6" customFormat="1" ht="15.75">
      <c r="A22" s="1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L22" s="18"/>
    </row>
    <row r="23" spans="1:38" s="6" customFormat="1" ht="15.75">
      <c r="A23" s="1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L23" s="18"/>
    </row>
    <row r="24" spans="1:38" s="6" customFormat="1" ht="15.75">
      <c r="A24" s="1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L24" s="18"/>
    </row>
    <row r="25" spans="1:38" s="6" customFormat="1" ht="15.7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L25" s="18"/>
    </row>
    <row r="26" spans="1:38" s="6" customFormat="1" ht="15.7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L26" s="18"/>
    </row>
    <row r="27" spans="1:38" s="6" customFormat="1" ht="15.7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L27" s="18"/>
    </row>
    <row r="28" spans="1:38" s="6" customFormat="1" ht="15.7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L28" s="18"/>
    </row>
    <row r="29" spans="1:38" s="6" customFormat="1" ht="15.7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L29" s="18"/>
    </row>
    <row r="30" spans="1:38" s="6" customFormat="1" ht="15.7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L30" s="18"/>
    </row>
    <row r="31" spans="1:38" s="6" customFormat="1" ht="15.7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L31" s="18"/>
    </row>
    <row r="32" spans="1:38" s="6" customFormat="1" ht="15.7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L32" s="18"/>
    </row>
    <row r="33" spans="1:38" s="6" customFormat="1" ht="15.75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L33" s="18"/>
    </row>
    <row r="34" spans="1:38" s="6" customFormat="1" ht="15.75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L34" s="18"/>
    </row>
    <row r="35" spans="1:38" s="6" customFormat="1" ht="15.75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L35" s="18"/>
    </row>
    <row r="36" spans="1:38" s="6" customFormat="1" ht="15.75">
      <c r="A36" s="1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L36" s="18"/>
    </row>
    <row r="37" spans="1:38" s="6" customFormat="1" ht="15.75">
      <c r="A37" s="1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L37" s="18"/>
    </row>
    <row r="38" spans="1:38" s="6" customFormat="1" ht="15.7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L38" s="18"/>
    </row>
    <row r="39" spans="1:38" s="6" customFormat="1" ht="15.75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L39" s="18"/>
    </row>
    <row r="40" spans="1:38" s="6" customFormat="1" ht="15.75">
      <c r="A40" s="1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L40" s="18"/>
    </row>
    <row r="41" spans="1:38" s="6" customFormat="1" ht="15.75">
      <c r="A41" s="1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L41" s="18"/>
    </row>
    <row r="42" spans="1:38" s="6" customFormat="1" ht="15.75">
      <c r="A42" s="1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L42" s="18"/>
    </row>
    <row r="43" spans="1:38" s="6" customFormat="1" ht="15.75">
      <c r="A43" s="1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L43" s="18"/>
    </row>
    <row r="44" spans="1:38" s="6" customFormat="1" ht="15.75">
      <c r="A44" s="1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L44" s="18"/>
    </row>
    <row r="45" spans="1:38" s="6" customFormat="1" ht="15.75">
      <c r="A45" s="1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L45" s="18"/>
    </row>
    <row r="46" spans="1:38" s="6" customFormat="1" ht="15.75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L46" s="18"/>
    </row>
    <row r="47" spans="1:38" s="6" customFormat="1" ht="15.75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L47" s="18"/>
    </row>
    <row r="48" spans="1:38" s="6" customFormat="1" ht="15.75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L48" s="18"/>
    </row>
    <row r="49" spans="1:38" s="6" customFormat="1" ht="15.75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L49" s="18"/>
    </row>
    <row r="50" spans="1:38" s="6" customFormat="1" ht="15.75">
      <c r="A50" s="1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L50" s="18"/>
    </row>
    <row r="51" spans="1:38" s="6" customFormat="1" ht="15.7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L51" s="18"/>
    </row>
    <row r="52" spans="1:38" s="6" customFormat="1" ht="15.7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L52" s="18"/>
    </row>
    <row r="53" spans="1:38" s="6" customFormat="1" ht="15.7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L53" s="18"/>
    </row>
    <row r="54" spans="1:38" s="6" customFormat="1" ht="15.75">
      <c r="A54" s="1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L54" s="18"/>
    </row>
    <row r="55" spans="1:38" s="6" customFormat="1" ht="15.75">
      <c r="A55" s="1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L55" s="18"/>
    </row>
    <row r="56" spans="1:38" s="6" customFormat="1" ht="15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L56" s="18"/>
    </row>
    <row r="57" spans="1:38" s="6" customFormat="1" ht="15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L57" s="18"/>
    </row>
    <row r="58" spans="1:38" s="6" customFormat="1" ht="15.75">
      <c r="A58" s="1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L58" s="18"/>
    </row>
    <row r="59" spans="1:38" s="6" customFormat="1" ht="15.75">
      <c r="A59" s="1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L59" s="18"/>
    </row>
    <row r="60" spans="1:38" s="6" customFormat="1" ht="15.75">
      <c r="A60" s="1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L60" s="18"/>
    </row>
  </sheetData>
  <sheetProtection/>
  <mergeCells count="10">
    <mergeCell ref="A20:AM20"/>
    <mergeCell ref="A18:AM18"/>
    <mergeCell ref="A6:AM6"/>
    <mergeCell ref="A4:AM4"/>
    <mergeCell ref="A12:AM12"/>
    <mergeCell ref="A2:AM2"/>
    <mergeCell ref="A14:AM14"/>
    <mergeCell ref="A16:AM16"/>
    <mergeCell ref="A8:AM8"/>
    <mergeCell ref="A10:AM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CE,Normál"&amp;11A50 kategória</oddHeader>
    <oddFooter>&amp;R&amp;"Times New Roman,Félkövér dőlt"&amp;10Written by F. P. Co.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6" width="2.875" style="12" customWidth="1"/>
    <col min="7" max="9" width="2.875" style="12" bestFit="1" customWidth="1"/>
    <col min="10" max="10" width="3.125" style="12" bestFit="1" customWidth="1"/>
    <col min="11" max="15" width="2.875" style="14" bestFit="1" customWidth="1"/>
    <col min="16" max="16" width="3.625" style="14" bestFit="1" customWidth="1"/>
    <col min="17" max="33" width="2.875" style="14" customWidth="1"/>
    <col min="34" max="34" width="3.125" style="13" bestFit="1" customWidth="1"/>
    <col min="35" max="35" width="3.875" style="6" bestFit="1" customWidth="1"/>
    <col min="36" max="36" width="4.875" style="7" bestFit="1" customWidth="1"/>
    <col min="37" max="37" width="4.875" style="5" bestFit="1" customWidth="1"/>
    <col min="38" max="38" width="5.25390625" style="3" customWidth="1"/>
    <col min="39" max="41" width="3.00390625" style="3" bestFit="1" customWidth="1"/>
    <col min="42" max="16384" width="10.00390625" style="3" customWidth="1"/>
  </cols>
  <sheetData>
    <row r="1" spans="1:37" s="9" customFormat="1" ht="105" customHeight="1">
      <c r="A1" s="8" t="s">
        <v>6</v>
      </c>
      <c r="B1" s="15" t="s">
        <v>58</v>
      </c>
      <c r="C1" s="9" t="s">
        <v>0</v>
      </c>
      <c r="D1" s="9" t="s">
        <v>15</v>
      </c>
      <c r="E1" s="9" t="s">
        <v>16</v>
      </c>
      <c r="F1" s="9" t="s">
        <v>19</v>
      </c>
      <c r="G1" s="9" t="s">
        <v>7</v>
      </c>
      <c r="H1" s="9" t="s">
        <v>17</v>
      </c>
      <c r="I1" s="9" t="s">
        <v>10</v>
      </c>
      <c r="J1" s="9" t="s">
        <v>5</v>
      </c>
      <c r="K1" s="9" t="s">
        <v>64</v>
      </c>
      <c r="L1" s="9" t="s">
        <v>59</v>
      </c>
      <c r="M1" s="9" t="s">
        <v>60</v>
      </c>
      <c r="N1" s="9" t="s">
        <v>61</v>
      </c>
      <c r="O1" s="9" t="s">
        <v>13</v>
      </c>
      <c r="P1" s="9" t="s">
        <v>20</v>
      </c>
      <c r="Q1" s="9" t="s">
        <v>63</v>
      </c>
      <c r="R1" s="9" t="s">
        <v>47</v>
      </c>
      <c r="S1" s="9" t="s">
        <v>48</v>
      </c>
      <c r="T1" s="9" t="s">
        <v>23</v>
      </c>
      <c r="U1" s="9" t="s">
        <v>28</v>
      </c>
      <c r="V1" s="9" t="s">
        <v>18</v>
      </c>
      <c r="W1" s="9" t="s">
        <v>24</v>
      </c>
      <c r="X1" s="9" t="s">
        <v>79</v>
      </c>
      <c r="Y1" s="9" t="s">
        <v>80</v>
      </c>
      <c r="Z1" s="9" t="s">
        <v>54</v>
      </c>
      <c r="AA1" s="9" t="s">
        <v>25</v>
      </c>
      <c r="AB1" s="9" t="s">
        <v>26</v>
      </c>
      <c r="AC1" s="9" t="s">
        <v>49</v>
      </c>
      <c r="AD1" s="9" t="s">
        <v>81</v>
      </c>
      <c r="AE1" s="9" t="s">
        <v>56</v>
      </c>
      <c r="AF1" s="9" t="s">
        <v>57</v>
      </c>
      <c r="AG1" s="9" t="s">
        <v>67</v>
      </c>
      <c r="AH1" s="10" t="s">
        <v>1</v>
      </c>
      <c r="AI1" s="9" t="s">
        <v>2</v>
      </c>
      <c r="AJ1" s="10" t="s">
        <v>3</v>
      </c>
      <c r="AK1" s="8" t="s">
        <v>4</v>
      </c>
    </row>
    <row r="2" spans="1:38" ht="15.7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23"/>
    </row>
    <row r="3" spans="1:37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33"/>
      <c r="L3" s="11">
        <v>1</v>
      </c>
      <c r="M3" s="11"/>
      <c r="O3" s="11"/>
      <c r="P3" s="11"/>
      <c r="Q3" s="17"/>
      <c r="R3" s="11"/>
      <c r="T3" s="11"/>
      <c r="U3" s="11"/>
      <c r="V3" s="11"/>
      <c r="W3" s="11"/>
      <c r="X3" s="17"/>
      <c r="Y3" s="11"/>
      <c r="Z3" s="11"/>
      <c r="AA3" s="11"/>
      <c r="AB3" s="11"/>
      <c r="AC3" s="11"/>
      <c r="AD3" s="11"/>
      <c r="AE3" s="11"/>
      <c r="AF3" s="11"/>
      <c r="AG3" s="11"/>
      <c r="AH3" s="29"/>
      <c r="AI3" s="30">
        <f>Q3+X3+AH3</f>
        <v>0</v>
      </c>
      <c r="AJ3" s="31">
        <f>SUM(B3:P3)+SUM(R3:W3)+SUM(Y3:AG3)</f>
        <v>1</v>
      </c>
      <c r="AK3" s="32">
        <f>AI3+AJ3</f>
        <v>1</v>
      </c>
    </row>
    <row r="4" spans="1:38" ht="15.75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1"/>
    </row>
    <row r="5" spans="1:37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33"/>
      <c r="L5" s="11">
        <v>7</v>
      </c>
      <c r="M5" s="11"/>
      <c r="O5" s="11"/>
      <c r="P5" s="11"/>
      <c r="Q5" s="17"/>
      <c r="R5" s="11"/>
      <c r="T5" s="11"/>
      <c r="U5" s="11"/>
      <c r="V5" s="11"/>
      <c r="W5" s="11"/>
      <c r="X5" s="17"/>
      <c r="Y5" s="11"/>
      <c r="Z5" s="11"/>
      <c r="AA5" s="11"/>
      <c r="AB5" s="11"/>
      <c r="AC5" s="11"/>
      <c r="AD5" s="11"/>
      <c r="AE5" s="11"/>
      <c r="AF5" s="11"/>
      <c r="AG5" s="11"/>
      <c r="AH5" s="29"/>
      <c r="AI5" s="30">
        <f>Q5+X5+AH5</f>
        <v>0</v>
      </c>
      <c r="AJ5" s="31">
        <f>SUM(B5:P5)+SUM(R5:W5)+SUM(Y5:AG5)</f>
        <v>7</v>
      </c>
      <c r="AK5" s="32">
        <f>AI5+AJ5</f>
        <v>7</v>
      </c>
    </row>
    <row r="6" spans="1:38" ht="15.75">
      <c r="A6" s="37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1"/>
    </row>
    <row r="7" spans="1:37" ht="15.75">
      <c r="A7" s="4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33"/>
      <c r="L7" s="11">
        <v>11</v>
      </c>
      <c r="M7" s="11"/>
      <c r="O7" s="11"/>
      <c r="P7" s="11"/>
      <c r="Q7" s="17"/>
      <c r="R7" s="11"/>
      <c r="T7" s="11"/>
      <c r="U7" s="11"/>
      <c r="V7" s="11"/>
      <c r="W7" s="11"/>
      <c r="X7" s="17"/>
      <c r="Y7" s="11"/>
      <c r="Z7" s="11"/>
      <c r="AA7" s="11"/>
      <c r="AB7" s="11"/>
      <c r="AC7" s="11"/>
      <c r="AD7" s="11"/>
      <c r="AE7" s="11"/>
      <c r="AF7" s="11"/>
      <c r="AG7" s="11"/>
      <c r="AH7" s="29"/>
      <c r="AI7" s="30">
        <f>Q7+X7+AH7</f>
        <v>0</v>
      </c>
      <c r="AJ7" s="31">
        <f>SUM(B7:P7)+SUM(R7:W7)+SUM(Y7:AG7)</f>
        <v>11</v>
      </c>
      <c r="AK7" s="32">
        <f>AI7+AJ7</f>
        <v>11</v>
      </c>
    </row>
    <row r="8" spans="1:38" ht="15.75">
      <c r="A8" s="37" t="s">
        <v>83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  <c r="AL8" s="1"/>
    </row>
    <row r="9" spans="1:37" ht="15.75">
      <c r="A9" s="4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33"/>
      <c r="L9" s="11"/>
      <c r="M9" s="11">
        <v>15</v>
      </c>
      <c r="O9" s="11">
        <v>60</v>
      </c>
      <c r="P9" s="11"/>
      <c r="Q9" s="17">
        <v>54</v>
      </c>
      <c r="R9" s="11"/>
      <c r="T9" s="11"/>
      <c r="U9" s="11"/>
      <c r="V9" s="11"/>
      <c r="W9" s="11"/>
      <c r="X9" s="17"/>
      <c r="Y9" s="11"/>
      <c r="Z9" s="11"/>
      <c r="AA9" s="11"/>
      <c r="AB9" s="11"/>
      <c r="AC9" s="11"/>
      <c r="AD9" s="11"/>
      <c r="AE9" s="11"/>
      <c r="AF9" s="11"/>
      <c r="AG9" s="11"/>
      <c r="AH9" s="29"/>
      <c r="AI9" s="30">
        <f>Q9+X9+AH9</f>
        <v>54</v>
      </c>
      <c r="AJ9" s="31">
        <f>SUM(B9:P9)+SUM(R9:W9)+SUM(Y9:AG9)</f>
        <v>75</v>
      </c>
      <c r="AK9" s="32">
        <f>AI9+AJ9</f>
        <v>129</v>
      </c>
    </row>
    <row r="10" spans="1:38" ht="15.75">
      <c r="A10" s="37" t="s">
        <v>84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L10" s="1"/>
    </row>
    <row r="11" spans="1:37" ht="15.75">
      <c r="A11" s="4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33">
        <v>30</v>
      </c>
      <c r="L11" s="11"/>
      <c r="M11" s="11"/>
      <c r="O11" s="11"/>
      <c r="P11" s="11"/>
      <c r="Q11" s="17">
        <v>26</v>
      </c>
      <c r="R11" s="11">
        <v>60</v>
      </c>
      <c r="T11" s="11"/>
      <c r="U11" s="11"/>
      <c r="V11" s="11"/>
      <c r="W11" s="11"/>
      <c r="X11" s="17"/>
      <c r="Y11" s="11"/>
      <c r="Z11" s="11"/>
      <c r="AA11" s="11"/>
      <c r="AB11" s="11"/>
      <c r="AC11" s="11"/>
      <c r="AD11" s="11">
        <v>40</v>
      </c>
      <c r="AE11" s="11"/>
      <c r="AF11" s="11"/>
      <c r="AG11" s="11"/>
      <c r="AH11" s="29">
        <v>2</v>
      </c>
      <c r="AI11" s="30">
        <f>Q11+X11+AH11</f>
        <v>28</v>
      </c>
      <c r="AJ11" s="31">
        <f>SUM(B11:P11)+SUM(R11:W11)+SUM(Y11:AG11)</f>
        <v>130</v>
      </c>
      <c r="AK11" s="32">
        <f>AI11+AJ11</f>
        <v>158</v>
      </c>
    </row>
    <row r="12" spans="1:38" ht="15.75">
      <c r="A12" s="37" t="s">
        <v>85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1"/>
    </row>
    <row r="13" spans="1:37" ht="15.75">
      <c r="A13" s="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33">
        <v>30</v>
      </c>
      <c r="L13" s="11">
        <v>14</v>
      </c>
      <c r="M13" s="11">
        <v>5</v>
      </c>
      <c r="O13" s="11"/>
      <c r="P13" s="11"/>
      <c r="Q13" s="17">
        <v>2</v>
      </c>
      <c r="R13" s="11">
        <v>60</v>
      </c>
      <c r="T13" s="11">
        <v>60</v>
      </c>
      <c r="U13" s="11"/>
      <c r="V13" s="11"/>
      <c r="W13" s="11">
        <v>60</v>
      </c>
      <c r="X13" s="17">
        <v>20</v>
      </c>
      <c r="Y13" s="11"/>
      <c r="Z13" s="11">
        <v>60</v>
      </c>
      <c r="AA13" s="11"/>
      <c r="AB13" s="11"/>
      <c r="AC13" s="11"/>
      <c r="AD13" s="11">
        <v>20</v>
      </c>
      <c r="AE13" s="11"/>
      <c r="AF13" s="11"/>
      <c r="AG13" s="11"/>
      <c r="AH13" s="29"/>
      <c r="AI13" s="30">
        <f>Q13+X13+AH13</f>
        <v>22</v>
      </c>
      <c r="AJ13" s="31">
        <f>SUM(B13:P13)+SUM(R13:W13)+SUM(Y13:AG13)</f>
        <v>309</v>
      </c>
      <c r="AK13" s="32">
        <f>AI13+AJ13</f>
        <v>331</v>
      </c>
    </row>
  </sheetData>
  <sheetProtection/>
  <mergeCells count="6">
    <mergeCell ref="A2:AK2"/>
    <mergeCell ref="A8:AK8"/>
    <mergeCell ref="A12:AK12"/>
    <mergeCell ref="A4:AK4"/>
    <mergeCell ref="A6:AK6"/>
    <mergeCell ref="A10:AK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CE,Normál"&amp;11A60, A70 kategória</oddHeader>
    <oddFooter>&amp;R&amp;"Times New Roman,Félkövér dőlt"&amp;10Written by F. P. Co.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I6" sqref="AI6"/>
    </sheetView>
  </sheetViews>
  <sheetFormatPr defaultColWidth="3.25390625" defaultRowHeight="15.75"/>
  <cols>
    <col min="1" max="1" width="3.50390625" style="5" bestFit="1" customWidth="1"/>
    <col min="2" max="2" width="3.75390625" style="12" bestFit="1" customWidth="1"/>
    <col min="3" max="4" width="3.625" style="12" bestFit="1" customWidth="1"/>
    <col min="5" max="6" width="3.75390625" style="12" bestFit="1" customWidth="1"/>
    <col min="7" max="8" width="3.625" style="12" bestFit="1" customWidth="1"/>
    <col min="9" max="9" width="3.75390625" style="12" bestFit="1" customWidth="1"/>
    <col min="10" max="10" width="3.625" style="12" bestFit="1" customWidth="1"/>
    <col min="11" max="12" width="3.75390625" style="12" bestFit="1" customWidth="1"/>
    <col min="13" max="13" width="3.625" style="12" bestFit="1" customWidth="1"/>
    <col min="14" max="14" width="3.75390625" style="14" bestFit="1" customWidth="1"/>
    <col min="15" max="15" width="3.625" style="14" bestFit="1" customWidth="1"/>
    <col min="16" max="16" width="3.75390625" style="14" bestFit="1" customWidth="1"/>
    <col min="17" max="19" width="3.625" style="14" bestFit="1" customWidth="1"/>
    <col min="20" max="20" width="3.75390625" style="14" bestFit="1" customWidth="1"/>
    <col min="21" max="21" width="3.625" style="14" customWidth="1"/>
    <col min="22" max="22" width="3.625" style="14" bestFit="1" customWidth="1"/>
    <col min="23" max="23" width="3.75390625" style="13" bestFit="1" customWidth="1"/>
    <col min="24" max="24" width="4.50390625" style="6" bestFit="1" customWidth="1"/>
    <col min="25" max="25" width="5.00390625" style="6" bestFit="1" customWidth="1"/>
    <col min="26" max="26" width="5.00390625" style="7" bestFit="1" customWidth="1"/>
    <col min="27" max="27" width="3.25390625" style="3" customWidth="1"/>
    <col min="28" max="28" width="6.875" style="3" bestFit="1" customWidth="1"/>
    <col min="29" max="29" width="1.37890625" style="3" customWidth="1"/>
    <col min="30" max="30" width="6.875" style="3" bestFit="1" customWidth="1"/>
    <col min="31" max="16384" width="3.25390625" style="3" customWidth="1"/>
  </cols>
  <sheetData>
    <row r="1" spans="1:30" s="9" customFormat="1" ht="105" customHeight="1" thickBot="1">
      <c r="A1" s="8"/>
      <c r="B1" s="15" t="s">
        <v>14</v>
      </c>
      <c r="C1" s="9" t="s">
        <v>0</v>
      </c>
      <c r="D1" s="9" t="s">
        <v>15</v>
      </c>
      <c r="E1" s="9" t="s">
        <v>86</v>
      </c>
      <c r="F1" s="9" t="s">
        <v>42</v>
      </c>
      <c r="G1" s="9" t="s">
        <v>7</v>
      </c>
      <c r="H1" s="9" t="s">
        <v>31</v>
      </c>
      <c r="I1" s="9" t="s">
        <v>43</v>
      </c>
      <c r="J1" s="9" t="s">
        <v>44</v>
      </c>
      <c r="K1" s="9" t="s">
        <v>30</v>
      </c>
      <c r="L1" s="9" t="s">
        <v>88</v>
      </c>
      <c r="M1" s="9" t="s">
        <v>27</v>
      </c>
      <c r="N1" s="9" t="s">
        <v>45</v>
      </c>
      <c r="O1" s="9" t="s">
        <v>13</v>
      </c>
      <c r="P1" s="9" t="s">
        <v>62</v>
      </c>
      <c r="Q1" s="9" t="s">
        <v>21</v>
      </c>
      <c r="R1" s="9" t="s">
        <v>87</v>
      </c>
      <c r="S1" s="9" t="s">
        <v>22</v>
      </c>
      <c r="T1" s="9" t="s">
        <v>23</v>
      </c>
      <c r="U1" s="9" t="s">
        <v>28</v>
      </c>
      <c r="V1" s="9" t="s">
        <v>18</v>
      </c>
      <c r="W1" s="9" t="s">
        <v>1</v>
      </c>
      <c r="X1" s="25" t="s">
        <v>2</v>
      </c>
      <c r="Y1" s="10" t="s">
        <v>3</v>
      </c>
      <c r="Z1" s="8" t="s">
        <v>4</v>
      </c>
      <c r="AB1" s="63" t="s">
        <v>126</v>
      </c>
      <c r="AD1" s="67" t="s">
        <v>127</v>
      </c>
    </row>
    <row r="2" spans="1:30" ht="15.75">
      <c r="A2" s="37" t="s">
        <v>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B2" s="62"/>
      <c r="AD2" s="62"/>
    </row>
    <row r="3" spans="1:30" ht="15.75">
      <c r="A3" s="4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7"/>
      <c r="M3" s="11"/>
      <c r="N3" s="11"/>
      <c r="O3" s="11"/>
      <c r="P3" s="17"/>
      <c r="Q3" s="11"/>
      <c r="R3" s="11"/>
      <c r="S3" s="11"/>
      <c r="U3" s="11"/>
      <c r="V3" s="11"/>
      <c r="W3" s="24"/>
      <c r="X3" s="1">
        <f>K3+P3+W3</f>
        <v>0</v>
      </c>
      <c r="Y3" s="2">
        <f>SUM(B3:J3)+SUM(L3:O3)+SUM(Q3:V3)</f>
        <v>0</v>
      </c>
      <c r="Z3" s="4">
        <f>X3+Y3</f>
        <v>0</v>
      </c>
      <c r="AA3" s="45"/>
      <c r="AB3" s="55"/>
      <c r="AD3" s="55"/>
    </row>
    <row r="4" spans="1:31" ht="15.75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5"/>
      <c r="AB4" s="56">
        <v>100.35</v>
      </c>
      <c r="AC4" s="49"/>
      <c r="AD4" s="57"/>
      <c r="AE4" s="47"/>
    </row>
    <row r="5" spans="1:31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7"/>
      <c r="M5" s="11"/>
      <c r="N5" s="11"/>
      <c r="O5" s="11"/>
      <c r="P5" s="17"/>
      <c r="Q5" s="11"/>
      <c r="R5" s="11"/>
      <c r="S5" s="11"/>
      <c r="U5" s="11"/>
      <c r="V5" s="11"/>
      <c r="W5" s="24"/>
      <c r="X5" s="1">
        <f>K5+P5+W5</f>
        <v>0</v>
      </c>
      <c r="Y5" s="2">
        <f>SUM(B5:J5)+SUM(L5:O5)+SUM(Q5:V5)</f>
        <v>0</v>
      </c>
      <c r="Z5" s="4">
        <f>X5+Y5</f>
        <v>0</v>
      </c>
      <c r="AA5" s="45"/>
      <c r="AB5" s="57"/>
      <c r="AC5" s="49"/>
      <c r="AD5" s="57"/>
      <c r="AE5" s="47"/>
    </row>
    <row r="6" spans="1:31" s="36" customFormat="1" ht="15.75">
      <c r="A6" s="43" t="s">
        <v>125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  <c r="AA6" s="46"/>
      <c r="AB6" s="58" t="s">
        <v>128</v>
      </c>
      <c r="AC6" s="50"/>
      <c r="AD6" s="64"/>
      <c r="AE6" s="48"/>
    </row>
    <row r="7" spans="1:31" ht="15.75">
      <c r="A7" s="4" t="s">
        <v>15</v>
      </c>
      <c r="B7" s="11"/>
      <c r="C7" s="11"/>
      <c r="D7" s="11"/>
      <c r="E7" s="11"/>
      <c r="F7" s="11">
        <v>1</v>
      </c>
      <c r="G7" s="11"/>
      <c r="H7" s="11"/>
      <c r="I7" s="11"/>
      <c r="J7" s="11"/>
      <c r="K7" s="17"/>
      <c r="M7" s="11"/>
      <c r="N7" s="11"/>
      <c r="O7" s="11"/>
      <c r="P7" s="17"/>
      <c r="Q7" s="11"/>
      <c r="R7" s="11"/>
      <c r="S7" s="11"/>
      <c r="U7" s="11"/>
      <c r="V7" s="11"/>
      <c r="W7" s="24"/>
      <c r="X7" s="1">
        <f>K7+P7+W7</f>
        <v>0</v>
      </c>
      <c r="Y7" s="2">
        <f>SUM(B7:J7)+SUM(L7:O7)+SUM(Q7:V7)</f>
        <v>1</v>
      </c>
      <c r="Z7" s="4">
        <f>X7+Y7</f>
        <v>1</v>
      </c>
      <c r="AA7" s="45"/>
      <c r="AB7" s="57"/>
      <c r="AC7" s="49"/>
      <c r="AD7" s="57"/>
      <c r="AE7" s="47"/>
    </row>
    <row r="8" spans="1:31" ht="15.75">
      <c r="A8" s="53" t="s">
        <v>115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45"/>
      <c r="AB8" s="59"/>
      <c r="AC8" s="51"/>
      <c r="AD8" s="65">
        <v>100.35</v>
      </c>
      <c r="AE8" s="47"/>
    </row>
    <row r="9" spans="1:31" ht="15.75">
      <c r="A9" s="4" t="s">
        <v>16</v>
      </c>
      <c r="B9" s="11"/>
      <c r="C9" s="11"/>
      <c r="D9" s="11"/>
      <c r="E9" s="11">
        <v>5</v>
      </c>
      <c r="F9" s="11">
        <v>1</v>
      </c>
      <c r="G9" s="11"/>
      <c r="H9" s="11"/>
      <c r="I9" s="11"/>
      <c r="J9" s="11"/>
      <c r="K9" s="17"/>
      <c r="M9" s="11"/>
      <c r="N9" s="11"/>
      <c r="O9" s="11"/>
      <c r="P9" s="17"/>
      <c r="Q9" s="11"/>
      <c r="R9" s="11"/>
      <c r="S9" s="11"/>
      <c r="U9" s="11"/>
      <c r="V9" s="11"/>
      <c r="W9" s="24"/>
      <c r="X9" s="1">
        <f>K9+P9+W9</f>
        <v>0</v>
      </c>
      <c r="Y9" s="2">
        <f>SUM(B9:J9)+SUM(L9:O9)+SUM(Q9:V9)</f>
        <v>6</v>
      </c>
      <c r="Z9" s="4">
        <f>X9+Y9</f>
        <v>6</v>
      </c>
      <c r="AA9" s="45"/>
      <c r="AB9" s="59"/>
      <c r="AC9" s="51"/>
      <c r="AD9" s="57"/>
      <c r="AE9" s="47"/>
    </row>
    <row r="10" spans="1:31" ht="15.75">
      <c r="A10" s="37" t="s">
        <v>91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45"/>
      <c r="AB10" s="59"/>
      <c r="AC10" s="51"/>
      <c r="AD10" s="57"/>
      <c r="AE10" s="47"/>
    </row>
    <row r="11" spans="1:31" ht="15.75">
      <c r="A11" s="4" t="s">
        <v>19</v>
      </c>
      <c r="B11" s="11"/>
      <c r="C11" s="11"/>
      <c r="D11" s="11"/>
      <c r="E11" s="11">
        <v>20</v>
      </c>
      <c r="F11" s="11">
        <v>3</v>
      </c>
      <c r="G11" s="11"/>
      <c r="H11" s="11"/>
      <c r="I11" s="11"/>
      <c r="J11" s="11"/>
      <c r="K11" s="17"/>
      <c r="M11" s="11"/>
      <c r="N11" s="11"/>
      <c r="O11" s="11"/>
      <c r="P11" s="17">
        <v>8</v>
      </c>
      <c r="Q11" s="11"/>
      <c r="R11" s="11"/>
      <c r="S11" s="11"/>
      <c r="U11" s="11"/>
      <c r="V11" s="11"/>
      <c r="W11" s="24"/>
      <c r="X11" s="1">
        <f>K11+P11+W11</f>
        <v>8</v>
      </c>
      <c r="Y11" s="2">
        <f>SUM(B11:J11)+SUM(L11:O11)+SUM(Q11:V11)</f>
        <v>23</v>
      </c>
      <c r="Z11" s="4">
        <f>X11+Y11</f>
        <v>31</v>
      </c>
      <c r="AA11" s="45"/>
      <c r="AB11" s="59"/>
      <c r="AC11" s="51"/>
      <c r="AD11" s="57"/>
      <c r="AE11" s="47"/>
    </row>
    <row r="12" spans="1:31" ht="15.75">
      <c r="A12" s="37" t="s">
        <v>92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45"/>
      <c r="AB12" s="59"/>
      <c r="AC12" s="51"/>
      <c r="AD12" s="57"/>
      <c r="AE12" s="47"/>
    </row>
    <row r="13" spans="1:31" ht="15.75">
      <c r="A13" s="4" t="s">
        <v>7</v>
      </c>
      <c r="B13" s="11"/>
      <c r="C13" s="11"/>
      <c r="D13" s="11"/>
      <c r="E13" s="11">
        <v>40</v>
      </c>
      <c r="F13" s="11">
        <v>6</v>
      </c>
      <c r="G13" s="11"/>
      <c r="H13" s="11"/>
      <c r="I13" s="11"/>
      <c r="J13" s="11"/>
      <c r="K13" s="17"/>
      <c r="M13" s="11"/>
      <c r="N13" s="11"/>
      <c r="O13" s="11"/>
      <c r="P13" s="17"/>
      <c r="Q13" s="11"/>
      <c r="R13" s="11"/>
      <c r="S13" s="11"/>
      <c r="U13" s="11"/>
      <c r="V13" s="11"/>
      <c r="W13" s="24"/>
      <c r="X13" s="1">
        <f>K13+P13+W13</f>
        <v>0</v>
      </c>
      <c r="Y13" s="2">
        <f>SUM(B13:J13)+SUM(L13:O13)+SUM(Q13:V13)</f>
        <v>46</v>
      </c>
      <c r="Z13" s="4">
        <f>X13+Y13</f>
        <v>46</v>
      </c>
      <c r="AA13" s="45"/>
      <c r="AB13" s="59"/>
      <c r="AC13" s="51"/>
      <c r="AD13" s="57"/>
      <c r="AE13" s="47"/>
    </row>
    <row r="14" spans="1:31" ht="15.75">
      <c r="A14" s="53" t="s">
        <v>117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30"/>
      <c r="AB14" s="59"/>
      <c r="AC14" s="51"/>
      <c r="AD14" s="66">
        <v>99</v>
      </c>
      <c r="AE14" s="47"/>
    </row>
    <row r="15" spans="1:31" ht="15.75">
      <c r="A15" s="4" t="s">
        <v>17</v>
      </c>
      <c r="B15" s="11"/>
      <c r="C15" s="11"/>
      <c r="D15" s="11"/>
      <c r="E15" s="11"/>
      <c r="F15" s="11">
        <v>17</v>
      </c>
      <c r="G15" s="11"/>
      <c r="H15" s="11"/>
      <c r="I15" s="11"/>
      <c r="J15" s="11"/>
      <c r="K15" s="17">
        <v>18</v>
      </c>
      <c r="L15" s="12">
        <v>30</v>
      </c>
      <c r="M15" s="11"/>
      <c r="N15" s="11"/>
      <c r="O15" s="11"/>
      <c r="P15" s="17">
        <v>14</v>
      </c>
      <c r="Q15" s="11"/>
      <c r="R15" s="11"/>
      <c r="S15" s="11"/>
      <c r="U15" s="11"/>
      <c r="V15" s="11"/>
      <c r="W15" s="24">
        <v>4</v>
      </c>
      <c r="X15" s="1">
        <f>K15+P15+W15</f>
        <v>36</v>
      </c>
      <c r="Y15" s="2">
        <f>SUM(B15:J15)+SUM(L15:O15)+SUM(Q15:V15)</f>
        <v>47</v>
      </c>
      <c r="Z15" s="4">
        <f>X15+Y15</f>
        <v>83</v>
      </c>
      <c r="AA15" s="45"/>
      <c r="AB15" s="59"/>
      <c r="AC15" s="51"/>
      <c r="AD15" s="57"/>
      <c r="AE15" s="47"/>
    </row>
    <row r="16" spans="1:30" ht="15.75">
      <c r="A16" s="37" t="s">
        <v>93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B16" s="60"/>
      <c r="AC16" s="52"/>
      <c r="AD16" s="60"/>
    </row>
    <row r="17" spans="1:30" ht="15.75">
      <c r="A17" s="4" t="s">
        <v>10</v>
      </c>
      <c r="B17" s="11"/>
      <c r="C17" s="11"/>
      <c r="D17" s="11"/>
      <c r="E17" s="11">
        <v>25</v>
      </c>
      <c r="F17" s="11">
        <v>60</v>
      </c>
      <c r="G17" s="11"/>
      <c r="H17" s="11"/>
      <c r="I17" s="11"/>
      <c r="J17" s="11"/>
      <c r="K17" s="17"/>
      <c r="M17" s="11"/>
      <c r="N17" s="11"/>
      <c r="O17" s="11"/>
      <c r="P17" s="17"/>
      <c r="Q17" s="11"/>
      <c r="R17" s="11"/>
      <c r="S17" s="11"/>
      <c r="U17" s="11"/>
      <c r="V17" s="11"/>
      <c r="W17" s="24">
        <v>2</v>
      </c>
      <c r="X17" s="1">
        <f>K17+P17+W17</f>
        <v>2</v>
      </c>
      <c r="Y17" s="2">
        <f>SUM(B17:J17)+SUM(L17:O17)+SUM(Q17:V17)</f>
        <v>85</v>
      </c>
      <c r="Z17" s="4">
        <f>X17+Y17</f>
        <v>87</v>
      </c>
      <c r="AB17" s="55"/>
      <c r="AD17" s="55"/>
    </row>
    <row r="18" spans="1:30" ht="15.75">
      <c r="A18" s="37" t="s">
        <v>94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B18" s="55"/>
      <c r="AD18" s="55"/>
    </row>
    <row r="19" spans="1:30" ht="15.75">
      <c r="A19" s="4" t="s">
        <v>5</v>
      </c>
      <c r="B19" s="11">
        <v>60</v>
      </c>
      <c r="C19" s="11"/>
      <c r="D19" s="11"/>
      <c r="E19" s="11"/>
      <c r="F19" s="11">
        <v>7</v>
      </c>
      <c r="G19" s="11"/>
      <c r="H19" s="11"/>
      <c r="I19" s="11"/>
      <c r="J19" s="11"/>
      <c r="K19" s="17"/>
      <c r="L19" s="12">
        <v>30</v>
      </c>
      <c r="M19" s="11"/>
      <c r="N19" s="11"/>
      <c r="O19" s="11"/>
      <c r="P19" s="17"/>
      <c r="Q19" s="11"/>
      <c r="R19" s="11"/>
      <c r="S19" s="11"/>
      <c r="U19" s="11"/>
      <c r="V19" s="11"/>
      <c r="W19" s="24"/>
      <c r="X19" s="1">
        <f>K19+P19+W19</f>
        <v>0</v>
      </c>
      <c r="Y19" s="2">
        <f>SUM(B19:J19)+SUM(L19:O19)+SUM(Q19:V19)</f>
        <v>97</v>
      </c>
      <c r="Z19" s="4">
        <f>X19+Y19</f>
        <v>97</v>
      </c>
      <c r="AB19" s="55"/>
      <c r="AD19" s="55"/>
    </row>
    <row r="20" spans="1:30" ht="15.75">
      <c r="A20" s="37" t="s">
        <v>95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B20" s="55"/>
      <c r="AD20" s="55"/>
    </row>
    <row r="21" spans="1:30" ht="15.75">
      <c r="A21" s="4" t="s">
        <v>11</v>
      </c>
      <c r="B21" s="11">
        <v>60</v>
      </c>
      <c r="C21" s="11"/>
      <c r="D21" s="11"/>
      <c r="E21" s="11">
        <v>60</v>
      </c>
      <c r="F21" s="11">
        <v>28</v>
      </c>
      <c r="G21" s="11"/>
      <c r="H21" s="11"/>
      <c r="I21" s="11"/>
      <c r="J21" s="11"/>
      <c r="K21" s="17"/>
      <c r="M21" s="11"/>
      <c r="N21" s="11"/>
      <c r="O21" s="11"/>
      <c r="P21" s="17"/>
      <c r="Q21" s="11"/>
      <c r="R21" s="11"/>
      <c r="S21" s="11"/>
      <c r="U21" s="11"/>
      <c r="V21" s="11"/>
      <c r="W21" s="24">
        <v>2</v>
      </c>
      <c r="X21" s="1">
        <f>K21+P21+W21</f>
        <v>2</v>
      </c>
      <c r="Y21" s="2">
        <f>SUM(B21:J21)+SUM(L21:O21)+SUM(Q21:V21)</f>
        <v>148</v>
      </c>
      <c r="Z21" s="4">
        <f>X21+Y21</f>
        <v>150</v>
      </c>
      <c r="AB21" s="55"/>
      <c r="AD21" s="55"/>
    </row>
    <row r="22" spans="1:30" ht="15.75">
      <c r="A22" s="37" t="s">
        <v>46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  <c r="AB22" s="55"/>
      <c r="AD22" s="55"/>
    </row>
    <row r="23" spans="1:30" ht="15.75">
      <c r="A23" s="4" t="s">
        <v>12</v>
      </c>
      <c r="B23" s="11">
        <v>60</v>
      </c>
      <c r="C23" s="11"/>
      <c r="D23" s="11"/>
      <c r="E23" s="11"/>
      <c r="F23" s="11"/>
      <c r="G23" s="11"/>
      <c r="H23" s="11"/>
      <c r="I23" s="11"/>
      <c r="J23" s="11"/>
      <c r="K23" s="17">
        <v>74</v>
      </c>
      <c r="M23" s="11"/>
      <c r="N23" s="11"/>
      <c r="O23" s="11"/>
      <c r="P23" s="17">
        <v>20</v>
      </c>
      <c r="Q23" s="11"/>
      <c r="R23" s="11"/>
      <c r="S23" s="11"/>
      <c r="U23" s="11"/>
      <c r="V23" s="11"/>
      <c r="W23" s="24">
        <v>6</v>
      </c>
      <c r="X23" s="1">
        <f>K23+P23+W23</f>
        <v>100</v>
      </c>
      <c r="Y23" s="2">
        <f>SUM(B23:J23)+SUM(L23:O23)+SUM(Q23:V23)</f>
        <v>60</v>
      </c>
      <c r="Z23" s="4">
        <f>X23+Y23</f>
        <v>160</v>
      </c>
      <c r="AB23" s="55"/>
      <c r="AD23" s="55"/>
    </row>
    <row r="24" spans="1:30" ht="15.75">
      <c r="A24" s="37" t="s">
        <v>96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  <c r="AB24" s="55"/>
      <c r="AD24" s="55"/>
    </row>
    <row r="25" spans="1:30" ht="15.75">
      <c r="A25" s="4" t="s">
        <v>27</v>
      </c>
      <c r="B25" s="11">
        <v>60</v>
      </c>
      <c r="C25" s="11"/>
      <c r="D25" s="11"/>
      <c r="E25" s="11"/>
      <c r="F25" s="11">
        <v>19</v>
      </c>
      <c r="G25" s="11"/>
      <c r="H25" s="11"/>
      <c r="I25" s="11"/>
      <c r="J25" s="11"/>
      <c r="K25" s="17">
        <v>70</v>
      </c>
      <c r="M25" s="11"/>
      <c r="N25" s="11"/>
      <c r="O25" s="11"/>
      <c r="P25" s="17">
        <v>16</v>
      </c>
      <c r="Q25" s="11"/>
      <c r="R25" s="11"/>
      <c r="S25" s="11"/>
      <c r="U25" s="11"/>
      <c r="V25" s="11"/>
      <c r="W25" s="24"/>
      <c r="X25" s="1">
        <f>K25+P25+W25</f>
        <v>86</v>
      </c>
      <c r="Y25" s="2">
        <f>SUM(B25:J25)+SUM(L25:O25)+SUM(Q25:V25)</f>
        <v>79</v>
      </c>
      <c r="Z25" s="4">
        <f>X25+Y25</f>
        <v>165</v>
      </c>
      <c r="AB25" s="55"/>
      <c r="AD25" s="55"/>
    </row>
    <row r="26" spans="1:30" ht="15.75">
      <c r="A26" s="37" t="s">
        <v>97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  <c r="AB26" s="55"/>
      <c r="AD26" s="55"/>
    </row>
    <row r="27" spans="1:30" ht="16.5" thickBot="1">
      <c r="A27" s="4">
        <v>13</v>
      </c>
      <c r="B27" s="11">
        <v>60</v>
      </c>
      <c r="C27" s="11"/>
      <c r="D27" s="11"/>
      <c r="E27" s="11"/>
      <c r="F27" s="11">
        <v>6</v>
      </c>
      <c r="G27" s="11"/>
      <c r="H27" s="11"/>
      <c r="I27" s="11">
        <v>60</v>
      </c>
      <c r="J27" s="11"/>
      <c r="K27" s="17">
        <v>2</v>
      </c>
      <c r="L27" s="12">
        <v>60</v>
      </c>
      <c r="M27" s="11"/>
      <c r="N27" s="11">
        <v>60</v>
      </c>
      <c r="O27" s="11"/>
      <c r="P27" s="17">
        <v>48</v>
      </c>
      <c r="Q27" s="11"/>
      <c r="R27" s="11"/>
      <c r="S27" s="11"/>
      <c r="T27" s="14">
        <v>100</v>
      </c>
      <c r="U27" s="11"/>
      <c r="V27" s="11"/>
      <c r="W27" s="24"/>
      <c r="X27" s="1">
        <f>K27+P27+W27</f>
        <v>50</v>
      </c>
      <c r="Y27" s="2">
        <f>SUM(B27:J27)+SUM(L27:O27)+SUM(Q27:V27)</f>
        <v>346</v>
      </c>
      <c r="Z27" s="4">
        <f>X27+Y27</f>
        <v>396</v>
      </c>
      <c r="AB27" s="61"/>
      <c r="AD27" s="61"/>
    </row>
  </sheetData>
  <sheetProtection/>
  <mergeCells count="13">
    <mergeCell ref="A26:Z26"/>
    <mergeCell ref="A20:Z20"/>
    <mergeCell ref="A22:Z22"/>
    <mergeCell ref="A4:Z4"/>
    <mergeCell ref="A6:Z6"/>
    <mergeCell ref="A8:Z8"/>
    <mergeCell ref="A24:Z24"/>
    <mergeCell ref="A2:Z2"/>
    <mergeCell ref="A12:Z12"/>
    <mergeCell ref="A14:Z14"/>
    <mergeCell ref="A18:Z18"/>
    <mergeCell ref="A10:Z10"/>
    <mergeCell ref="A16:Z16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portrait" paperSize="9" scale="76" r:id="rId1"/>
  <headerFooter alignWithMargins="0">
    <oddHeader>&amp;LXVI. Katica Tanya Zöldpont  Tájékozódási Túraverseny&amp;R&amp;"Times New Roman CE,Normál"&amp;11B kategória</oddHeader>
    <oddFooter>&amp;R&amp;"Times New Roman,Félkövér dőlt"&amp;10Written by F. P. Co.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pane ySplit="1" topLeftCell="A23" activePane="bottomLeft" state="frozen"/>
      <selection pane="topLeft" activeCell="A1" sqref="A1"/>
      <selection pane="bottomLeft" activeCell="A21" sqref="A21"/>
    </sheetView>
  </sheetViews>
  <sheetFormatPr defaultColWidth="4.625" defaultRowHeight="15.75"/>
  <cols>
    <col min="1" max="1" width="4.625" style="5" customWidth="1"/>
    <col min="2" max="16" width="4.625" style="12" customWidth="1"/>
    <col min="17" max="17" width="4.50390625" style="12" customWidth="1"/>
    <col min="18" max="18" width="4.625" style="13" customWidth="1"/>
    <col min="19" max="19" width="4.625" style="6" customWidth="1"/>
    <col min="20" max="20" width="8.75390625" style="7" bestFit="1" customWidth="1"/>
    <col min="21" max="21" width="4.625" style="7" customWidth="1"/>
    <col min="22" max="22" width="4.875" style="5" bestFit="1" customWidth="1"/>
    <col min="23" max="16384" width="4.625" style="3" customWidth="1"/>
  </cols>
  <sheetData>
    <row r="1" spans="1:22" s="9" customFormat="1" ht="105" customHeight="1">
      <c r="A1" s="8"/>
      <c r="B1" s="9" t="s">
        <v>14</v>
      </c>
      <c r="C1" s="9" t="s">
        <v>98</v>
      </c>
      <c r="D1" s="9" t="s">
        <v>9</v>
      </c>
      <c r="E1" s="9" t="s">
        <v>16</v>
      </c>
      <c r="F1" s="9" t="s">
        <v>19</v>
      </c>
      <c r="G1" s="9" t="s">
        <v>7</v>
      </c>
      <c r="H1" s="9" t="s">
        <v>99</v>
      </c>
      <c r="I1" s="9" t="s">
        <v>100</v>
      </c>
      <c r="J1" s="9" t="s">
        <v>10</v>
      </c>
      <c r="K1" s="9" t="s">
        <v>5</v>
      </c>
      <c r="L1" s="9" t="s">
        <v>30</v>
      </c>
      <c r="M1" s="9" t="s">
        <v>101</v>
      </c>
      <c r="N1" s="9" t="s">
        <v>12</v>
      </c>
      <c r="O1" s="9" t="s">
        <v>27</v>
      </c>
      <c r="P1" s="9" t="s">
        <v>61</v>
      </c>
      <c r="Q1" s="9" t="s">
        <v>13</v>
      </c>
      <c r="R1" s="10" t="s">
        <v>1</v>
      </c>
      <c r="S1" s="9" t="s">
        <v>2</v>
      </c>
      <c r="T1" s="10" t="s">
        <v>3</v>
      </c>
      <c r="U1" s="10" t="s">
        <v>8</v>
      </c>
      <c r="V1" s="8" t="s">
        <v>4</v>
      </c>
    </row>
    <row r="2" spans="1:22" ht="15.75">
      <c r="A2" s="37" t="s">
        <v>116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ht="15.75">
      <c r="A3" s="4" t="s">
        <v>14</v>
      </c>
      <c r="B3" s="11"/>
      <c r="C3" s="11">
        <v>1</v>
      </c>
      <c r="D3" s="11"/>
      <c r="F3" s="11"/>
      <c r="G3" s="11"/>
      <c r="H3" s="17">
        <v>2</v>
      </c>
      <c r="I3" s="11"/>
      <c r="K3" s="11"/>
      <c r="L3" s="17"/>
      <c r="M3" s="11"/>
      <c r="N3" s="11"/>
      <c r="O3" s="11"/>
      <c r="P3" s="11"/>
      <c r="Q3" s="11"/>
      <c r="R3" s="24"/>
      <c r="S3" s="1">
        <f>H3+L3+R3</f>
        <v>2</v>
      </c>
      <c r="T3" s="2">
        <f>SUM(B3:G3)+SUM(J3:K3)+SUM(N3:Q3)</f>
        <v>1</v>
      </c>
      <c r="U3" s="2">
        <f>+I3+M3</f>
        <v>0</v>
      </c>
      <c r="V3" s="4">
        <f>SUM(S3:U3)</f>
        <v>3</v>
      </c>
    </row>
    <row r="4" spans="1:22" ht="15.7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5.75">
      <c r="A5" s="4" t="s">
        <v>0</v>
      </c>
      <c r="B5" s="11"/>
      <c r="C5" s="11">
        <v>14</v>
      </c>
      <c r="D5" s="11"/>
      <c r="F5" s="11"/>
      <c r="G5" s="11">
        <v>60</v>
      </c>
      <c r="H5" s="17">
        <v>2</v>
      </c>
      <c r="I5" s="11"/>
      <c r="K5" s="11"/>
      <c r="L5" s="17"/>
      <c r="M5" s="11"/>
      <c r="N5" s="11"/>
      <c r="O5" s="11"/>
      <c r="P5" s="11"/>
      <c r="Q5" s="11"/>
      <c r="R5" s="24">
        <v>8</v>
      </c>
      <c r="S5" s="1">
        <f>H5+L5+R5</f>
        <v>10</v>
      </c>
      <c r="T5" s="2">
        <f>SUM(B5:G5)+SUM(J5:K5)+SUM(N5:Q5)</f>
        <v>74</v>
      </c>
      <c r="U5" s="2">
        <f>+I5+M5</f>
        <v>0</v>
      </c>
      <c r="V5" s="4">
        <f>SUM(S5:U5)</f>
        <v>84</v>
      </c>
    </row>
    <row r="6" spans="1:22" ht="15.75">
      <c r="A6" s="37" t="s">
        <v>113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ht="15.75">
      <c r="A7" s="4" t="s">
        <v>15</v>
      </c>
      <c r="B7" s="11"/>
      <c r="C7" s="11">
        <v>60</v>
      </c>
      <c r="D7" s="11"/>
      <c r="F7" s="11"/>
      <c r="G7" s="11"/>
      <c r="H7" s="17">
        <v>8</v>
      </c>
      <c r="I7" s="11"/>
      <c r="K7" s="11"/>
      <c r="L7" s="17">
        <v>16</v>
      </c>
      <c r="M7" s="11"/>
      <c r="N7" s="11"/>
      <c r="O7" s="11"/>
      <c r="P7" s="11"/>
      <c r="Q7" s="11"/>
      <c r="R7" s="24">
        <v>10</v>
      </c>
      <c r="S7" s="1">
        <f>H7+L7+R7</f>
        <v>34</v>
      </c>
      <c r="T7" s="2">
        <f>SUM(B7:G7)+SUM(J7:K7)+SUM(N7:Q7)</f>
        <v>60</v>
      </c>
      <c r="U7" s="2">
        <f>+I7+M7</f>
        <v>0</v>
      </c>
      <c r="V7" s="4">
        <f>SUM(S7:U7)</f>
        <v>94</v>
      </c>
    </row>
    <row r="8" spans="1:22" ht="15.75">
      <c r="A8" s="37" t="s">
        <v>103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ht="15.75">
      <c r="A9" s="32" t="s">
        <v>16</v>
      </c>
      <c r="B9" s="19"/>
      <c r="C9" s="19">
        <v>6</v>
      </c>
      <c r="D9" s="19"/>
      <c r="E9" s="34">
        <v>60</v>
      </c>
      <c r="F9" s="19"/>
      <c r="G9" s="19"/>
      <c r="H9" s="35">
        <v>22</v>
      </c>
      <c r="I9" s="19"/>
      <c r="J9" s="34"/>
      <c r="K9" s="19"/>
      <c r="L9" s="35">
        <v>10</v>
      </c>
      <c r="M9" s="19"/>
      <c r="N9" s="19"/>
      <c r="O9" s="19"/>
      <c r="P9" s="19"/>
      <c r="Q9" s="19"/>
      <c r="R9" s="29">
        <v>4</v>
      </c>
      <c r="S9" s="30">
        <f>H9+L9+R9</f>
        <v>36</v>
      </c>
      <c r="T9" s="31">
        <f>SUM(B9:G9)+SUM(J9:K9)+SUM(N9:Q9)</f>
        <v>66</v>
      </c>
      <c r="U9" s="31">
        <f>+I9+M9</f>
        <v>0</v>
      </c>
      <c r="V9" s="32">
        <f>SUM(S9:U9)</f>
        <v>102</v>
      </c>
    </row>
    <row r="10" spans="1:22" ht="15.75">
      <c r="A10" s="39" t="s">
        <v>118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2" ht="15.75">
      <c r="A11" s="4" t="s">
        <v>19</v>
      </c>
      <c r="B11" s="11"/>
      <c r="C11" s="11">
        <v>33</v>
      </c>
      <c r="D11" s="11"/>
      <c r="F11" s="11"/>
      <c r="G11" s="11">
        <v>60</v>
      </c>
      <c r="H11" s="17">
        <v>4</v>
      </c>
      <c r="I11" s="11"/>
      <c r="K11" s="11"/>
      <c r="L11" s="17">
        <v>12</v>
      </c>
      <c r="M11" s="11"/>
      <c r="N11" s="11"/>
      <c r="O11" s="11"/>
      <c r="P11" s="11"/>
      <c r="Q11" s="11"/>
      <c r="R11" s="24"/>
      <c r="S11" s="1">
        <f>H11+L11+R11</f>
        <v>16</v>
      </c>
      <c r="T11" s="2">
        <f>SUM(B11:G11)+SUM(J11:K11)+SUM(N11:Q11)</f>
        <v>93</v>
      </c>
      <c r="U11" s="2">
        <f>+I11+M11</f>
        <v>0</v>
      </c>
      <c r="V11" s="4">
        <f>SUM(S11:U11)</f>
        <v>109</v>
      </c>
    </row>
    <row r="12" spans="1:22" ht="15.75">
      <c r="A12" s="39" t="s">
        <v>119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2" ht="15.75">
      <c r="A13" s="32" t="s">
        <v>7</v>
      </c>
      <c r="B13" s="19"/>
      <c r="C13" s="19">
        <v>6</v>
      </c>
      <c r="D13" s="19"/>
      <c r="E13" s="34"/>
      <c r="F13" s="19"/>
      <c r="G13" s="19">
        <v>60</v>
      </c>
      <c r="H13" s="35">
        <v>30</v>
      </c>
      <c r="I13" s="19"/>
      <c r="J13" s="34"/>
      <c r="K13" s="19"/>
      <c r="L13" s="35">
        <v>8</v>
      </c>
      <c r="M13" s="19"/>
      <c r="N13" s="19"/>
      <c r="O13" s="19"/>
      <c r="P13" s="19"/>
      <c r="Q13" s="19"/>
      <c r="R13" s="29">
        <v>22</v>
      </c>
      <c r="S13" s="30">
        <f>H13+L13+R13</f>
        <v>60</v>
      </c>
      <c r="T13" s="31">
        <f>SUM(B13:G13)+SUM(J13:K13)+SUM(N13:Q13)</f>
        <v>66</v>
      </c>
      <c r="U13" s="31">
        <f>+I13+M13</f>
        <v>0</v>
      </c>
      <c r="V13" s="32">
        <f>SUM(S13:U13)</f>
        <v>126</v>
      </c>
    </row>
    <row r="14" spans="1:22" ht="15.75">
      <c r="A14" s="37" t="s">
        <v>104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</row>
    <row r="15" spans="1:22" ht="15.75">
      <c r="A15" s="4" t="s">
        <v>17</v>
      </c>
      <c r="B15" s="11"/>
      <c r="C15" s="11">
        <v>43</v>
      </c>
      <c r="D15" s="11"/>
      <c r="F15" s="11"/>
      <c r="G15" s="11">
        <v>60</v>
      </c>
      <c r="H15" s="17">
        <v>52</v>
      </c>
      <c r="I15" s="11"/>
      <c r="K15" s="11"/>
      <c r="L15" s="17">
        <v>14</v>
      </c>
      <c r="M15" s="11"/>
      <c r="N15" s="11"/>
      <c r="O15" s="11"/>
      <c r="P15" s="11"/>
      <c r="Q15" s="11"/>
      <c r="R15" s="24">
        <v>20</v>
      </c>
      <c r="S15" s="1">
        <f>H15+L15+R15</f>
        <v>86</v>
      </c>
      <c r="T15" s="2">
        <f>SUM(B15:G15)+SUM(J15:K15)+SUM(N15:Q15)</f>
        <v>103</v>
      </c>
      <c r="U15" s="2">
        <f>+I15+M15</f>
        <v>0</v>
      </c>
      <c r="V15" s="4">
        <f>SUM(S15:U15)</f>
        <v>189</v>
      </c>
    </row>
    <row r="16" spans="1:22" ht="15.75">
      <c r="A16" s="37" t="s">
        <v>105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</row>
    <row r="17" spans="1:22" ht="15.75">
      <c r="A17" s="4" t="s">
        <v>10</v>
      </c>
      <c r="B17" s="11">
        <v>60</v>
      </c>
      <c r="C17" s="11">
        <v>60</v>
      </c>
      <c r="D17" s="11"/>
      <c r="F17" s="11"/>
      <c r="G17" s="11">
        <v>60</v>
      </c>
      <c r="H17" s="17">
        <v>8</v>
      </c>
      <c r="I17" s="11"/>
      <c r="K17" s="11"/>
      <c r="L17" s="17">
        <v>8</v>
      </c>
      <c r="M17" s="11"/>
      <c r="N17" s="11"/>
      <c r="O17" s="11"/>
      <c r="P17" s="11"/>
      <c r="Q17" s="11"/>
      <c r="R17" s="24">
        <v>14</v>
      </c>
      <c r="S17" s="1">
        <f>H17+L17+R17</f>
        <v>30</v>
      </c>
      <c r="T17" s="2">
        <f>SUM(B17:G17)+SUM(J17:K17)+SUM(N17:Q17)</f>
        <v>180</v>
      </c>
      <c r="U17" s="2">
        <f>+I17+M17</f>
        <v>0</v>
      </c>
      <c r="V17" s="4">
        <f>SUM(S17:U17)</f>
        <v>210</v>
      </c>
    </row>
    <row r="18" spans="1:22" ht="15.75">
      <c r="A18" s="37" t="s">
        <v>114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</row>
    <row r="19" spans="1:22" ht="15.75">
      <c r="A19" s="4" t="s">
        <v>5</v>
      </c>
      <c r="B19" s="11"/>
      <c r="C19" s="11">
        <v>6</v>
      </c>
      <c r="D19" s="11"/>
      <c r="F19" s="11"/>
      <c r="G19" s="11">
        <v>200</v>
      </c>
      <c r="H19" s="17">
        <v>26</v>
      </c>
      <c r="I19" s="11"/>
      <c r="K19" s="11"/>
      <c r="L19" s="17">
        <v>2</v>
      </c>
      <c r="M19" s="11"/>
      <c r="N19" s="11"/>
      <c r="O19" s="11"/>
      <c r="P19" s="11"/>
      <c r="Q19" s="11"/>
      <c r="R19" s="24">
        <v>16</v>
      </c>
      <c r="S19" s="1">
        <f>H19+L19+R19</f>
        <v>44</v>
      </c>
      <c r="T19" s="2">
        <f>SUM(B19:G19)+SUM(J19:K19)+SUM(N19:Q19)</f>
        <v>206</v>
      </c>
      <c r="U19" s="2">
        <f>+I19+M19</f>
        <v>0</v>
      </c>
      <c r="V19" s="4">
        <f>SUM(S19:U19)</f>
        <v>250</v>
      </c>
    </row>
    <row r="20" spans="1:22" ht="15.75">
      <c r="A20" s="37" t="s">
        <v>106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1:22" ht="15.75">
      <c r="A21" s="4" t="s">
        <v>11</v>
      </c>
      <c r="B21" s="11"/>
      <c r="C21" s="11">
        <v>60</v>
      </c>
      <c r="D21" s="11"/>
      <c r="F21" s="11"/>
      <c r="G21" s="11">
        <v>200</v>
      </c>
      <c r="H21" s="17">
        <v>4</v>
      </c>
      <c r="I21" s="11"/>
      <c r="K21" s="11"/>
      <c r="L21" s="17">
        <v>12</v>
      </c>
      <c r="M21" s="11"/>
      <c r="N21" s="11"/>
      <c r="O21" s="11"/>
      <c r="P21" s="11"/>
      <c r="Q21" s="11"/>
      <c r="R21" s="24"/>
      <c r="S21" s="1">
        <f>H21+L21+R21</f>
        <v>16</v>
      </c>
      <c r="T21" s="2">
        <f>SUM(B21:G21)+SUM(J21:K21)+SUM(N21:Q21)</f>
        <v>260</v>
      </c>
      <c r="U21" s="2">
        <f>+I21+M21</f>
        <v>0</v>
      </c>
      <c r="V21" s="4">
        <f>SUM(S21:U21)</f>
        <v>276</v>
      </c>
    </row>
    <row r="22" spans="1:22" ht="15.75">
      <c r="A22" s="37" t="s">
        <v>107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</row>
    <row r="23" spans="1:22" ht="15.75">
      <c r="A23" s="4" t="s">
        <v>12</v>
      </c>
      <c r="B23" s="11"/>
      <c r="C23" s="11">
        <v>15</v>
      </c>
      <c r="D23" s="11"/>
      <c r="F23" s="11"/>
      <c r="G23" s="11">
        <v>200</v>
      </c>
      <c r="H23" s="17">
        <v>52</v>
      </c>
      <c r="I23" s="11"/>
      <c r="K23" s="11"/>
      <c r="L23" s="17">
        <v>6</v>
      </c>
      <c r="M23" s="11"/>
      <c r="N23" s="11"/>
      <c r="O23" s="11"/>
      <c r="P23" s="11"/>
      <c r="Q23" s="11"/>
      <c r="R23" s="24">
        <v>26</v>
      </c>
      <c r="S23" s="1">
        <f>H23+L23+R23</f>
        <v>84</v>
      </c>
      <c r="T23" s="2">
        <f>SUM(B23:G23)+SUM(J23:K23)+SUM(N23:Q23)</f>
        <v>215</v>
      </c>
      <c r="U23" s="2">
        <f>+I23+M23</f>
        <v>0</v>
      </c>
      <c r="V23" s="4">
        <f>SUM(S23:U23)</f>
        <v>299</v>
      </c>
    </row>
    <row r="24" spans="1:22" ht="15.75">
      <c r="A24" s="37" t="s">
        <v>108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</row>
    <row r="25" spans="1:22" ht="15.75">
      <c r="A25" s="4" t="s">
        <v>27</v>
      </c>
      <c r="B25" s="11"/>
      <c r="C25" s="11">
        <v>16</v>
      </c>
      <c r="D25" s="11"/>
      <c r="F25" s="11"/>
      <c r="G25" s="11">
        <v>200</v>
      </c>
      <c r="H25" s="17">
        <v>42</v>
      </c>
      <c r="I25" s="11"/>
      <c r="K25" s="11"/>
      <c r="L25" s="17">
        <v>56</v>
      </c>
      <c r="M25" s="11"/>
      <c r="N25" s="11"/>
      <c r="O25" s="11"/>
      <c r="P25" s="11"/>
      <c r="Q25" s="11"/>
      <c r="R25" s="24">
        <v>14</v>
      </c>
      <c r="S25" s="1">
        <f>H25+L25+R25</f>
        <v>112</v>
      </c>
      <c r="T25" s="2">
        <f>SUM(B25:G25)+SUM(J25:K25)+SUM(N25:Q25)</f>
        <v>216</v>
      </c>
      <c r="U25" s="2">
        <f>+I25+M25</f>
        <v>0</v>
      </c>
      <c r="V25" s="4">
        <f>SUM(S25:U25)</f>
        <v>328</v>
      </c>
    </row>
    <row r="26" spans="1:22" ht="15.75">
      <c r="A26" s="37" t="s">
        <v>109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</row>
    <row r="27" spans="1:22" ht="15.75">
      <c r="A27" s="4" t="s">
        <v>61</v>
      </c>
      <c r="B27" s="11"/>
      <c r="C27" s="11">
        <v>60</v>
      </c>
      <c r="D27" s="11"/>
      <c r="F27" s="11"/>
      <c r="G27" s="11">
        <v>200</v>
      </c>
      <c r="H27" s="17">
        <v>78</v>
      </c>
      <c r="I27" s="11"/>
      <c r="K27" s="11"/>
      <c r="L27" s="17">
        <v>24</v>
      </c>
      <c r="M27" s="11"/>
      <c r="N27" s="11"/>
      <c r="O27" s="11"/>
      <c r="P27" s="11"/>
      <c r="Q27" s="11"/>
      <c r="R27" s="24">
        <v>24</v>
      </c>
      <c r="S27" s="1">
        <f>H27+L27+R27</f>
        <v>126</v>
      </c>
      <c r="T27" s="2">
        <f>SUM(B27:G27)+SUM(J27:K27)+SUM(N27:Q27)</f>
        <v>260</v>
      </c>
      <c r="U27" s="2">
        <f>+I27+M27</f>
        <v>0</v>
      </c>
      <c r="V27" s="4">
        <f>SUM(S27:U27)</f>
        <v>386</v>
      </c>
    </row>
    <row r="28" spans="1:22" ht="15.75">
      <c r="A28" s="37" t="s">
        <v>110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</row>
    <row r="29" spans="1:22" ht="15.75">
      <c r="A29" s="4" t="s">
        <v>13</v>
      </c>
      <c r="B29" s="11"/>
      <c r="C29" s="11">
        <v>100</v>
      </c>
      <c r="D29" s="11"/>
      <c r="F29" s="11"/>
      <c r="G29" s="11">
        <v>200</v>
      </c>
      <c r="H29" s="17">
        <v>70</v>
      </c>
      <c r="I29" s="11"/>
      <c r="K29" s="11"/>
      <c r="L29" s="17">
        <v>24</v>
      </c>
      <c r="M29" s="11">
        <v>20</v>
      </c>
      <c r="N29" s="11"/>
      <c r="O29" s="11"/>
      <c r="P29" s="11"/>
      <c r="Q29" s="11"/>
      <c r="R29" s="24">
        <v>6</v>
      </c>
      <c r="S29" s="1">
        <f>H29+L29+R29</f>
        <v>100</v>
      </c>
      <c r="T29" s="2">
        <f>SUM(B29:G29)+SUM(J29:K29)+SUM(N29:Q29)</f>
        <v>300</v>
      </c>
      <c r="U29" s="2">
        <f>+I29+M29</f>
        <v>20</v>
      </c>
      <c r="V29" s="4">
        <f>SUM(S29:U29)</f>
        <v>420</v>
      </c>
    </row>
    <row r="30" spans="1:22" ht="15.75">
      <c r="A30" s="37" t="s">
        <v>111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</row>
    <row r="31" spans="1:22" ht="15.75">
      <c r="A31" s="4" t="s">
        <v>20</v>
      </c>
      <c r="B31" s="11"/>
      <c r="C31" s="11">
        <v>60</v>
      </c>
      <c r="D31" s="11"/>
      <c r="E31" s="11">
        <v>60</v>
      </c>
      <c r="F31" s="11"/>
      <c r="G31" s="11">
        <v>200</v>
      </c>
      <c r="H31" s="17">
        <v>62</v>
      </c>
      <c r="I31" s="11">
        <v>5</v>
      </c>
      <c r="K31" s="11"/>
      <c r="L31" s="17">
        <v>40</v>
      </c>
      <c r="M31" s="11">
        <v>20</v>
      </c>
      <c r="N31" s="11"/>
      <c r="O31" s="11"/>
      <c r="P31" s="11"/>
      <c r="Q31" s="11"/>
      <c r="R31" s="24">
        <v>24</v>
      </c>
      <c r="S31" s="1">
        <f>H31+L31+R31</f>
        <v>126</v>
      </c>
      <c r="T31" s="2">
        <f>SUM(B31:G31)+SUM(J31:K31)+SUM(N31:Q31)</f>
        <v>320</v>
      </c>
      <c r="U31" s="2">
        <f>+I31+M31</f>
        <v>25</v>
      </c>
      <c r="V31" s="4">
        <f>SUM(S31:U31)</f>
        <v>471</v>
      </c>
    </row>
    <row r="32" spans="1:22" ht="15.75">
      <c r="A32" s="37" t="s">
        <v>120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</row>
    <row r="33" spans="1:22" ht="15.75">
      <c r="A33" s="4" t="s">
        <v>21</v>
      </c>
      <c r="B33" s="11"/>
      <c r="C33" s="11">
        <v>100</v>
      </c>
      <c r="D33" s="11"/>
      <c r="F33" s="11"/>
      <c r="G33" s="11">
        <v>200</v>
      </c>
      <c r="H33" s="17">
        <v>8</v>
      </c>
      <c r="I33" s="11"/>
      <c r="K33" s="11"/>
      <c r="L33" s="17">
        <v>18</v>
      </c>
      <c r="M33" s="11"/>
      <c r="N33" s="11"/>
      <c r="O33" s="11"/>
      <c r="P33" s="11">
        <v>60</v>
      </c>
      <c r="Q33" s="11">
        <v>100</v>
      </c>
      <c r="R33" s="24">
        <v>26</v>
      </c>
      <c r="S33" s="1">
        <f>H33+L33+R33</f>
        <v>52</v>
      </c>
      <c r="T33" s="2">
        <f>SUM(B33:G33)+SUM(J33:K33)+SUM(N33:Q33)</f>
        <v>460</v>
      </c>
      <c r="U33" s="2">
        <f>+I33+M33</f>
        <v>0</v>
      </c>
      <c r="V33" s="4">
        <f>SUM(S33:U33)</f>
        <v>512</v>
      </c>
    </row>
    <row r="34" spans="1:22" ht="15.75">
      <c r="A34" s="37" t="s">
        <v>121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</row>
    <row r="35" spans="1:22" ht="15.75">
      <c r="A35" s="4" t="s">
        <v>87</v>
      </c>
      <c r="B35" s="11"/>
      <c r="C35" s="11">
        <v>60</v>
      </c>
      <c r="D35" s="11"/>
      <c r="F35" s="11"/>
      <c r="G35" s="11">
        <v>200</v>
      </c>
      <c r="H35" s="17">
        <v>90</v>
      </c>
      <c r="I35" s="11"/>
      <c r="K35" s="11"/>
      <c r="L35" s="17">
        <v>18</v>
      </c>
      <c r="M35" s="11"/>
      <c r="N35" s="11"/>
      <c r="O35" s="11"/>
      <c r="P35" s="11">
        <v>100</v>
      </c>
      <c r="Q35" s="11">
        <v>100</v>
      </c>
      <c r="R35" s="24">
        <v>18</v>
      </c>
      <c r="S35" s="1">
        <f>H35+L35+R35</f>
        <v>126</v>
      </c>
      <c r="T35" s="2">
        <f>SUM(B35:G35)+SUM(J35:K35)+SUM(N35:Q35)</f>
        <v>460</v>
      </c>
      <c r="U35" s="2">
        <f>+I35+M35</f>
        <v>0</v>
      </c>
      <c r="V35" s="4">
        <f>SUM(S35:U35)</f>
        <v>586</v>
      </c>
    </row>
    <row r="36" spans="1:22" ht="15.75">
      <c r="A36" s="37" t="s">
        <v>112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</row>
    <row r="37" spans="1:22" ht="15.75">
      <c r="A37" s="4" t="s">
        <v>22</v>
      </c>
      <c r="B37" s="11"/>
      <c r="C37" s="11">
        <v>60</v>
      </c>
      <c r="D37" s="11">
        <v>100</v>
      </c>
      <c r="F37" s="11"/>
      <c r="G37" s="11">
        <v>200</v>
      </c>
      <c r="H37" s="17">
        <v>70</v>
      </c>
      <c r="I37" s="11"/>
      <c r="K37" s="11"/>
      <c r="L37" s="17">
        <v>22</v>
      </c>
      <c r="M37" s="11"/>
      <c r="N37" s="11"/>
      <c r="O37" s="11">
        <v>100</v>
      </c>
      <c r="P37" s="11"/>
      <c r="Q37" s="11">
        <v>100</v>
      </c>
      <c r="R37" s="24">
        <v>14</v>
      </c>
      <c r="S37" s="1">
        <f>H37+L37+R37</f>
        <v>106</v>
      </c>
      <c r="T37" s="2">
        <f>SUM(B37:G37)+SUM(J37:K37)+SUM(N37:Q37)</f>
        <v>560</v>
      </c>
      <c r="U37" s="2">
        <f>+I37+M37</f>
        <v>0</v>
      </c>
      <c r="V37" s="4">
        <f>SUM(S37:U37)</f>
        <v>666</v>
      </c>
    </row>
  </sheetData>
  <sheetProtection/>
  <mergeCells count="18">
    <mergeCell ref="A34:V34"/>
    <mergeCell ref="A36:V36"/>
    <mergeCell ref="A22:V22"/>
    <mergeCell ref="A24:V24"/>
    <mergeCell ref="A26:V26"/>
    <mergeCell ref="A28:V28"/>
    <mergeCell ref="A30:V30"/>
    <mergeCell ref="A32:V32"/>
    <mergeCell ref="A18:V18"/>
    <mergeCell ref="A20:V20"/>
    <mergeCell ref="A2:V2"/>
    <mergeCell ref="A16:V16"/>
    <mergeCell ref="A6:V6"/>
    <mergeCell ref="A4:V4"/>
    <mergeCell ref="A14:V14"/>
    <mergeCell ref="A12:V12"/>
    <mergeCell ref="A8:V8"/>
    <mergeCell ref="A10:V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CE,Normál"&amp;11C kategória</oddHeader>
    <oddFooter>&amp;R&amp;"Times New Roman,Félkövér dőlt"&amp;10Written by F. P. Co.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9.625" style="0" bestFit="1" customWidth="1"/>
    <col min="2" max="2" width="6.75390625" style="0" bestFit="1" customWidth="1"/>
    <col min="3" max="3" width="6.50390625" style="0" customWidth="1"/>
  </cols>
  <sheetData>
    <row r="1" spans="1:3" ht="15.75">
      <c r="A1" s="28"/>
      <c r="B1" s="28" t="s">
        <v>38</v>
      </c>
      <c r="C1" s="28" t="s">
        <v>39</v>
      </c>
    </row>
    <row r="2" spans="1:3" ht="15.75">
      <c r="A2" s="26" t="s">
        <v>33</v>
      </c>
      <c r="B2">
        <v>3</v>
      </c>
      <c r="C2">
        <v>6</v>
      </c>
    </row>
    <row r="3" spans="1:3" ht="15.75">
      <c r="A3" s="26" t="s">
        <v>34</v>
      </c>
      <c r="B3">
        <v>10</v>
      </c>
      <c r="C3">
        <v>25</v>
      </c>
    </row>
    <row r="4" spans="1:3" ht="15.75">
      <c r="A4" s="26" t="s">
        <v>35</v>
      </c>
      <c r="B4">
        <v>6</v>
      </c>
      <c r="C4">
        <v>14</v>
      </c>
    </row>
    <row r="5" spans="1:3" ht="15.75">
      <c r="A5" s="26" t="s">
        <v>36</v>
      </c>
      <c r="B5">
        <v>13</v>
      </c>
      <c r="C5">
        <v>36</v>
      </c>
    </row>
    <row r="6" spans="1:3" ht="15.75">
      <c r="A6" s="26" t="s">
        <v>37</v>
      </c>
      <c r="B6">
        <v>18</v>
      </c>
      <c r="C6">
        <v>57</v>
      </c>
    </row>
    <row r="7" spans="1:3" ht="15.75">
      <c r="A7" s="27" t="s">
        <v>40</v>
      </c>
      <c r="B7" s="27">
        <f>SUM(B2:B6)</f>
        <v>50</v>
      </c>
      <c r="C7" s="27">
        <f>SUM(C2:C6)</f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Dravecz Ferenc</cp:lastModifiedBy>
  <cp:lastPrinted>2014-10-05T20:26:41Z</cp:lastPrinted>
  <dcterms:created xsi:type="dcterms:W3CDTF">2003-10-01T21:20:58Z</dcterms:created>
  <dcterms:modified xsi:type="dcterms:W3CDTF">2017-10-20T19:26:36Z</dcterms:modified>
  <cp:category/>
  <cp:version/>
  <cp:contentType/>
  <cp:contentStatus/>
</cp:coreProperties>
</file>