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4965" tabRatio="544" activeTab="0"/>
  </bookViews>
  <sheets>
    <sheet name="Középfok" sheetId="1" r:id="rId1"/>
  </sheets>
  <definedNames/>
  <calcPr fullCalcOnLoad="1"/>
</workbook>
</file>

<file path=xl/sharedStrings.xml><?xml version="1.0" encoding="utf-8"?>
<sst xmlns="http://schemas.openxmlformats.org/spreadsheetml/2006/main" count="74" uniqueCount="73">
  <si>
    <t>Idő hibapont</t>
  </si>
  <si>
    <t>Össz.hibapont</t>
  </si>
  <si>
    <t>Versenyzők</t>
  </si>
  <si>
    <t>Helyezés</t>
  </si>
  <si>
    <t>bója hiba</t>
  </si>
  <si>
    <t>I.</t>
  </si>
  <si>
    <t>II.</t>
  </si>
  <si>
    <t>III.</t>
  </si>
  <si>
    <t>Cél</t>
  </si>
  <si>
    <t>Csapatnév</t>
  </si>
  <si>
    <t>Mozgó Bója</t>
  </si>
  <si>
    <t>Németh Gábor
Németh Krisztina</t>
  </si>
  <si>
    <t>K2</t>
  </si>
  <si>
    <t>Maci</t>
  </si>
  <si>
    <t>1. gödrök</t>
  </si>
  <si>
    <t>2. dombtető</t>
  </si>
  <si>
    <t>3. távolságfésű</t>
  </si>
  <si>
    <t>5. vizes gödör</t>
  </si>
  <si>
    <t>4. gödör</t>
  </si>
  <si>
    <t>6. nagy gödör</t>
  </si>
  <si>
    <t>7. törött tetejű fa</t>
  </si>
  <si>
    <t>8. iránymérés</t>
  </si>
  <si>
    <t>9. árok nyúlvány</t>
  </si>
  <si>
    <t>10. pad</t>
  </si>
  <si>
    <t>11. szikla</t>
  </si>
  <si>
    <t>12. nagy szikla</t>
  </si>
  <si>
    <t>13. gödrök</t>
  </si>
  <si>
    <t>15. nagy szikla</t>
  </si>
  <si>
    <t>16. gödör</t>
  </si>
  <si>
    <t>17. sziklafal</t>
  </si>
  <si>
    <t>18. irányfésű</t>
  </si>
  <si>
    <t>19. dombtető</t>
  </si>
  <si>
    <t>20. gödrök</t>
  </si>
  <si>
    <t>23. magasles</t>
  </si>
  <si>
    <t>24. távolságmérés</t>
  </si>
  <si>
    <t>25. gödrök</t>
  </si>
  <si>
    <t>26. nagy gödör</t>
  </si>
  <si>
    <t>27. távolságmérések</t>
  </si>
  <si>
    <t>28. szikla</t>
  </si>
  <si>
    <t>29. kiszáradt dagonya</t>
  </si>
  <si>
    <t>190 p</t>
  </si>
  <si>
    <t>Feladat hiba</t>
  </si>
  <si>
    <r>
      <t xml:space="preserve">263 </t>
    </r>
    <r>
      <rPr>
        <b/>
        <vertAlign val="superscript"/>
        <sz val="10"/>
        <rFont val="Times New Roman"/>
        <family val="1"/>
      </rPr>
      <t>o</t>
    </r>
  </si>
  <si>
    <t>Horváth András</t>
  </si>
  <si>
    <t>TP</t>
  </si>
  <si>
    <t>326 m</t>
  </si>
  <si>
    <t>EX</t>
  </si>
  <si>
    <t>Kőbonzó</t>
  </si>
  <si>
    <t>Heidinger Tibor
Morovik Attila</t>
  </si>
  <si>
    <t>MVM 5</t>
  </si>
  <si>
    <t>Mórocz Imre
dr. Kozubovics Dana
Ugrin András</t>
  </si>
  <si>
    <t>Varga F. Zoltán</t>
  </si>
  <si>
    <t>14. irányfésű</t>
  </si>
  <si>
    <t>Irányőr SE</t>
  </si>
  <si>
    <t>Bakonyi Aladár
Balogh Gábor</t>
  </si>
  <si>
    <t>BOGI</t>
  </si>
  <si>
    <t>Bohus Anita
Gizella Zoltán</t>
  </si>
  <si>
    <t>Kőbányai Barangolók</t>
  </si>
  <si>
    <t>Marx István
Marx Anna</t>
  </si>
  <si>
    <t>Bakonyi András 
Dobay Laura</t>
  </si>
  <si>
    <t>Ötösfogat</t>
  </si>
  <si>
    <t>Puskásné Vízhányó Eszter
Puskás Zoltán 
Puskás András 
Puskás Tamás</t>
  </si>
  <si>
    <t>Gazdag család</t>
  </si>
  <si>
    <t>Gazdag László 
Gazdag Lászlóné</t>
  </si>
  <si>
    <t>AriSanyi</t>
  </si>
  <si>
    <t>Komori Sándor 
Komoriné Zorkóczy Aranka</t>
  </si>
  <si>
    <t>Szaszó</t>
  </si>
  <si>
    <t>Szonda Ferenc
Szonda Ferencné
Szabó József
Szabó Józsefné</t>
  </si>
  <si>
    <t>Kardos Ferenc</t>
  </si>
  <si>
    <t>Bicskei Trapperek</t>
  </si>
  <si>
    <t>Balázs József
Balázsné Tóbiás Ildikó
Balázs Péter</t>
  </si>
  <si>
    <t>Országos Középfokú Tájékozódási Túrabajnokság
B csoport</t>
  </si>
  <si>
    <t>Országos Középfokú Tájékozódási Túrabajnokság
családi kategória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</si>
</sst>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yyyy\-mm\-dd"/>
    <numFmt numFmtId="168" formatCode="0.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i/>
      <sz val="10"/>
      <name val="Times New Roman"/>
      <family val="1"/>
    </font>
    <font>
      <b/>
      <sz val="10"/>
      <color indexed="16"/>
      <name val="Times New Roman"/>
      <family val="1"/>
    </font>
    <font>
      <sz val="8"/>
      <name val="MS Sans Serif"/>
      <family val="0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10" fillId="0" borderId="12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textRotation="90" wrapText="1"/>
    </xf>
    <xf numFmtId="0" fontId="6" fillId="33" borderId="15" xfId="0" applyFont="1" applyFill="1" applyBorder="1" applyAlignment="1">
      <alignment horizontal="center" textRotation="90" wrapText="1"/>
    </xf>
    <xf numFmtId="0" fontId="7" fillId="0" borderId="10" xfId="0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 quotePrefix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22" borderId="16" xfId="0" applyFont="1" applyFill="1" applyBorder="1" applyAlignment="1">
      <alignment horizontal="center" vertical="center" wrapText="1"/>
    </xf>
    <xf numFmtId="0" fontId="6" fillId="22" borderId="17" xfId="0" applyFont="1" applyFill="1" applyBorder="1" applyAlignment="1">
      <alignment horizontal="center" vertical="center" wrapText="1"/>
    </xf>
    <xf numFmtId="0" fontId="6" fillId="22" borderId="17" xfId="0" applyFont="1" applyFill="1" applyBorder="1" applyAlignment="1">
      <alignment textRotation="90" wrapText="1"/>
    </xf>
    <xf numFmtId="0" fontId="6" fillId="22" borderId="17" xfId="0" applyFont="1" applyFill="1" applyBorder="1" applyAlignment="1">
      <alignment wrapText="1"/>
    </xf>
    <xf numFmtId="0" fontId="6" fillId="22" borderId="17" xfId="0" applyFont="1" applyFill="1" applyBorder="1" applyAlignment="1">
      <alignment horizontal="left" textRotation="90" wrapText="1"/>
    </xf>
    <xf numFmtId="0" fontId="6" fillId="22" borderId="17" xfId="0" applyFont="1" applyFill="1" applyBorder="1" applyAlignment="1">
      <alignment horizontal="center" textRotation="90" wrapText="1"/>
    </xf>
    <xf numFmtId="0" fontId="6" fillId="22" borderId="18" xfId="0" applyFont="1" applyFill="1" applyBorder="1" applyAlignment="1">
      <alignment horizontal="center" textRotation="90" wrapText="1"/>
    </xf>
    <xf numFmtId="0" fontId="6" fillId="22" borderId="17" xfId="0" applyFont="1" applyFill="1" applyBorder="1" applyAlignment="1">
      <alignment horizontal="left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22" borderId="17" xfId="0" applyFont="1" applyFill="1" applyBorder="1" applyAlignment="1">
      <alignment horizont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7" fillId="0" borderId="10" xfId="43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22" borderId="25" xfId="0" applyFont="1" applyFill="1" applyBorder="1" applyAlignment="1">
      <alignment horizontal="center" vertical="center" textRotation="90" wrapText="1"/>
    </xf>
    <xf numFmtId="0" fontId="8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7" fillId="0" borderId="19" xfId="0" applyFont="1" applyBorder="1" applyAlignment="1">
      <alignment/>
    </xf>
    <xf numFmtId="0" fontId="7" fillId="22" borderId="29" xfId="0" applyFont="1" applyFill="1" applyBorder="1" applyAlignment="1">
      <alignment horizontal="center" vertical="center" textRotation="90" wrapText="1"/>
    </xf>
    <xf numFmtId="0" fontId="10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wrapText="1"/>
    </xf>
    <xf numFmtId="0" fontId="7" fillId="36" borderId="11" xfId="43" applyFont="1" applyFill="1" applyBorder="1" applyAlignment="1" applyProtection="1">
      <alignment vertical="center" wrapText="1"/>
      <protection/>
    </xf>
    <xf numFmtId="0" fontId="7" fillId="36" borderId="11" xfId="0" applyFont="1" applyFill="1" applyBorder="1" applyAlignment="1">
      <alignment vertical="center" wrapText="1"/>
    </xf>
    <xf numFmtId="0" fontId="7" fillId="36" borderId="27" xfId="0" applyFont="1" applyFill="1" applyBorder="1" applyAlignment="1">
      <alignment/>
    </xf>
    <xf numFmtId="0" fontId="6" fillId="36" borderId="30" xfId="0" applyFont="1" applyFill="1" applyBorder="1" applyAlignment="1">
      <alignment horizontal="center" vertical="center" textRotation="90" wrapText="1"/>
    </xf>
    <xf numFmtId="0" fontId="6" fillId="35" borderId="30" xfId="0" applyFont="1" applyFill="1" applyBorder="1" applyAlignment="1">
      <alignment horizontal="center" vertical="center" textRotation="90" wrapText="1"/>
    </xf>
    <xf numFmtId="0" fontId="7" fillId="35" borderId="10" xfId="0" applyFont="1" applyFill="1" applyBorder="1" applyAlignment="1">
      <alignment horizontal="left" vertical="center" wrapText="1"/>
    </xf>
    <xf numFmtId="0" fontId="6" fillId="36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2" fontId="6" fillId="36" borderId="31" xfId="0" applyNumberFormat="1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2" fontId="6" fillId="35" borderId="27" xfId="0" applyNumberFormat="1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9"/>
  <sheetViews>
    <sheetView tabSelected="1" zoomScaleSheetLayoutView="100" workbookViewId="0" topLeftCell="A1">
      <selection activeCell="AO13" sqref="AO13"/>
    </sheetView>
  </sheetViews>
  <sheetFormatPr defaultColWidth="9.140625" defaultRowHeight="12.75"/>
  <cols>
    <col min="1" max="1" width="9.28125" style="0" bestFit="1" customWidth="1"/>
    <col min="2" max="2" width="17.8515625" style="0" customWidth="1"/>
    <col min="3" max="3" width="22.57421875" style="0" customWidth="1"/>
    <col min="4" max="5" width="3.421875" style="0" bestFit="1" customWidth="1"/>
    <col min="6" max="6" width="3.7109375" style="0" bestFit="1" customWidth="1"/>
    <col min="7" max="8" width="3.421875" style="0" bestFit="1" customWidth="1"/>
    <col min="9" max="9" width="3.7109375" style="0" bestFit="1" customWidth="1"/>
    <col min="10" max="10" width="4.28125" style="0" bestFit="1" customWidth="1"/>
    <col min="11" max="11" width="5.00390625" style="0" customWidth="1"/>
    <col min="12" max="12" width="3.421875" style="0" bestFit="1" customWidth="1"/>
    <col min="13" max="16" width="3.7109375" style="0" bestFit="1" customWidth="1"/>
    <col min="17" max="17" width="3.8515625" style="0" customWidth="1"/>
    <col min="18" max="18" width="4.421875" style="0" customWidth="1"/>
    <col min="19" max="19" width="4.00390625" style="0" bestFit="1" customWidth="1"/>
    <col min="20" max="22" width="3.7109375" style="0" bestFit="1" customWidth="1"/>
    <col min="23" max="23" width="4.28125" style="0" customWidth="1"/>
    <col min="24" max="24" width="4.00390625" style="0" bestFit="1" customWidth="1"/>
    <col min="25" max="25" width="6.28125" style="0" customWidth="1"/>
    <col min="26" max="26" width="4.00390625" style="0" customWidth="1"/>
    <col min="27" max="27" width="4.00390625" style="0" bestFit="1" customWidth="1"/>
    <col min="28" max="28" width="3.8515625" style="0" customWidth="1"/>
    <col min="29" max="30" width="3.7109375" style="0" bestFit="1" customWidth="1"/>
    <col min="31" max="31" width="5.28125" style="0" customWidth="1"/>
    <col min="32" max="32" width="4.140625" style="0" bestFit="1" customWidth="1"/>
    <col min="33" max="33" width="4.00390625" style="0" customWidth="1"/>
    <col min="34" max="34" width="4.00390625" style="0" bestFit="1" customWidth="1"/>
    <col min="35" max="35" width="5.140625" style="0" bestFit="1" customWidth="1"/>
    <col min="36" max="37" width="9.28125" style="0" bestFit="1" customWidth="1"/>
  </cols>
  <sheetData>
    <row r="1" spans="1:41" ht="144.75" customHeight="1" thickBot="1">
      <c r="A1" s="27" t="s">
        <v>3</v>
      </c>
      <c r="B1" s="28" t="s">
        <v>9</v>
      </c>
      <c r="C1" s="28" t="s">
        <v>2</v>
      </c>
      <c r="D1" s="29" t="s">
        <v>14</v>
      </c>
      <c r="E1" s="29" t="s">
        <v>15</v>
      </c>
      <c r="F1" s="29" t="s">
        <v>16</v>
      </c>
      <c r="G1" s="29" t="s">
        <v>18</v>
      </c>
      <c r="H1" s="29" t="s">
        <v>17</v>
      </c>
      <c r="I1" s="29" t="s">
        <v>19</v>
      </c>
      <c r="J1" s="29" t="s">
        <v>20</v>
      </c>
      <c r="K1" s="29" t="s">
        <v>21</v>
      </c>
      <c r="L1" s="29" t="s">
        <v>22</v>
      </c>
      <c r="M1" s="29" t="s">
        <v>23</v>
      </c>
      <c r="N1" s="29" t="s">
        <v>24</v>
      </c>
      <c r="O1" s="29" t="s">
        <v>25</v>
      </c>
      <c r="P1" s="29" t="s">
        <v>26</v>
      </c>
      <c r="Q1" s="29" t="s">
        <v>52</v>
      </c>
      <c r="R1" s="29" t="s">
        <v>27</v>
      </c>
      <c r="S1" s="29" t="s">
        <v>28</v>
      </c>
      <c r="T1" s="29" t="s">
        <v>29</v>
      </c>
      <c r="U1" s="29" t="s">
        <v>30</v>
      </c>
      <c r="V1" s="29" t="s">
        <v>31</v>
      </c>
      <c r="W1" s="29" t="s">
        <v>32</v>
      </c>
      <c r="X1" s="29" t="s">
        <v>33</v>
      </c>
      <c r="Y1" s="29" t="s">
        <v>34</v>
      </c>
      <c r="Z1" s="29" t="s">
        <v>35</v>
      </c>
      <c r="AA1" s="29" t="s">
        <v>36</v>
      </c>
      <c r="AB1" s="29" t="s">
        <v>37</v>
      </c>
      <c r="AC1" s="29" t="s">
        <v>38</v>
      </c>
      <c r="AD1" s="29" t="s">
        <v>39</v>
      </c>
      <c r="AE1" s="29" t="s">
        <v>8</v>
      </c>
      <c r="AF1" s="29" t="s">
        <v>4</v>
      </c>
      <c r="AG1" s="29" t="s">
        <v>41</v>
      </c>
      <c r="AH1" s="29" t="s">
        <v>0</v>
      </c>
      <c r="AI1" s="30" t="s">
        <v>1</v>
      </c>
      <c r="AJ1" s="77" t="s">
        <v>71</v>
      </c>
      <c r="AK1" s="76" t="s">
        <v>72</v>
      </c>
      <c r="AL1" s="1"/>
      <c r="AM1" s="1"/>
      <c r="AN1" s="1"/>
      <c r="AO1" s="1"/>
    </row>
    <row r="2" spans="1:41" ht="18" customHeight="1" thickBot="1">
      <c r="A2" s="36"/>
      <c r="B2" s="37"/>
      <c r="C2" s="37"/>
      <c r="D2" s="38"/>
      <c r="E2" s="38"/>
      <c r="F2" s="38"/>
      <c r="G2" s="38"/>
      <c r="H2" s="38"/>
      <c r="I2" s="38"/>
      <c r="J2" s="38"/>
      <c r="K2" s="39" t="s">
        <v>42</v>
      </c>
      <c r="L2" s="38"/>
      <c r="M2" s="38"/>
      <c r="N2" s="38"/>
      <c r="O2" s="38"/>
      <c r="P2" s="38"/>
      <c r="Q2" s="51" t="s">
        <v>44</v>
      </c>
      <c r="R2" s="38"/>
      <c r="S2" s="38"/>
      <c r="T2" s="38"/>
      <c r="U2" s="39" t="s">
        <v>46</v>
      </c>
      <c r="V2" s="38"/>
      <c r="W2" s="38"/>
      <c r="X2" s="40"/>
      <c r="Y2" s="39" t="s">
        <v>45</v>
      </c>
      <c r="Z2" s="41"/>
      <c r="AA2" s="41"/>
      <c r="AB2" s="41"/>
      <c r="AC2" s="41"/>
      <c r="AD2" s="40"/>
      <c r="AE2" s="43" t="s">
        <v>40</v>
      </c>
      <c r="AF2" s="40"/>
      <c r="AG2" s="40"/>
      <c r="AH2" s="41"/>
      <c r="AI2" s="42"/>
      <c r="AJ2" s="63"/>
      <c r="AK2" s="68"/>
      <c r="AL2" s="1"/>
      <c r="AM2" s="1"/>
      <c r="AN2" s="1"/>
      <c r="AO2" s="1"/>
    </row>
    <row r="3" spans="1:41" ht="20.25" customHeight="1">
      <c r="A3" s="52" t="s">
        <v>5</v>
      </c>
      <c r="B3" s="25"/>
      <c r="C3" s="25" t="s">
        <v>43</v>
      </c>
      <c r="D3" s="32">
        <v>0</v>
      </c>
      <c r="E3" s="32">
        <v>0</v>
      </c>
      <c r="F3" s="46">
        <v>40</v>
      </c>
      <c r="G3" s="32">
        <v>0</v>
      </c>
      <c r="H3" s="32">
        <v>0</v>
      </c>
      <c r="I3" s="32">
        <v>0</v>
      </c>
      <c r="J3" s="32">
        <v>0</v>
      </c>
      <c r="K3" s="46">
        <v>0</v>
      </c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46">
        <v>0</v>
      </c>
      <c r="R3" s="33">
        <v>0</v>
      </c>
      <c r="S3" s="33">
        <v>0</v>
      </c>
      <c r="T3" s="33">
        <v>0</v>
      </c>
      <c r="U3" s="46">
        <v>0</v>
      </c>
      <c r="V3" s="33">
        <v>0</v>
      </c>
      <c r="W3" s="33">
        <v>0</v>
      </c>
      <c r="X3" s="33">
        <v>0</v>
      </c>
      <c r="Y3" s="46">
        <v>0</v>
      </c>
      <c r="Z3" s="33">
        <v>0</v>
      </c>
      <c r="AA3" s="33">
        <v>0</v>
      </c>
      <c r="AB3" s="46">
        <v>0</v>
      </c>
      <c r="AC3" s="33">
        <v>0</v>
      </c>
      <c r="AD3" s="34">
        <v>0</v>
      </c>
      <c r="AE3" s="34">
        <v>0</v>
      </c>
      <c r="AF3" s="33">
        <f>SUM(D3:AD3)-F3-K3-Q3-U3-Y3-AB3</f>
        <v>0</v>
      </c>
      <c r="AG3" s="33">
        <f>F3+K3+Q3+U3+Y3+AB3</f>
        <v>40</v>
      </c>
      <c r="AH3" s="32">
        <f>AE3</f>
        <v>0</v>
      </c>
      <c r="AI3" s="50">
        <f>SUM(AF3:AH3)</f>
        <v>40</v>
      </c>
      <c r="AJ3" s="64"/>
      <c r="AK3" s="66"/>
      <c r="AL3" s="2"/>
      <c r="AM3" s="2"/>
      <c r="AN3" s="2"/>
      <c r="AO3" s="2"/>
    </row>
    <row r="4" spans="1:41" ht="25.5">
      <c r="A4" s="53" t="s">
        <v>6</v>
      </c>
      <c r="B4" s="69" t="s">
        <v>47</v>
      </c>
      <c r="C4" s="69" t="s">
        <v>48</v>
      </c>
      <c r="D4" s="3">
        <v>0</v>
      </c>
      <c r="E4" s="3">
        <v>0</v>
      </c>
      <c r="F4" s="44">
        <v>20</v>
      </c>
      <c r="G4" s="3">
        <v>0</v>
      </c>
      <c r="H4" s="3">
        <v>0</v>
      </c>
      <c r="I4" s="3">
        <v>0</v>
      </c>
      <c r="J4" s="3">
        <v>0</v>
      </c>
      <c r="K4" s="44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44">
        <v>20</v>
      </c>
      <c r="R4" s="18">
        <v>0</v>
      </c>
      <c r="S4" s="18">
        <v>0</v>
      </c>
      <c r="T4" s="18">
        <v>0</v>
      </c>
      <c r="U4" s="44">
        <v>0</v>
      </c>
      <c r="V4" s="18">
        <v>0</v>
      </c>
      <c r="W4" s="18">
        <v>0</v>
      </c>
      <c r="X4" s="18">
        <v>0</v>
      </c>
      <c r="Y4" s="44">
        <v>3</v>
      </c>
      <c r="Z4" s="18">
        <v>0</v>
      </c>
      <c r="AA4" s="18">
        <v>0</v>
      </c>
      <c r="AB4" s="44">
        <v>0</v>
      </c>
      <c r="AC4" s="18">
        <v>0</v>
      </c>
      <c r="AD4" s="4">
        <v>0</v>
      </c>
      <c r="AE4" s="4">
        <v>14</v>
      </c>
      <c r="AF4" s="18">
        <f aca="true" t="shared" si="0" ref="AF4:AF17">SUM(D4:AD4)-F4-K4-Q4-U4-Y4-AB4</f>
        <v>0</v>
      </c>
      <c r="AG4" s="18">
        <f aca="true" t="shared" si="1" ref="AG4:AG17">F4+K4+Q4+U4+Y4+AB4</f>
        <v>43</v>
      </c>
      <c r="AH4" s="3">
        <f aca="true" t="shared" si="2" ref="AH4:AH17">AE4</f>
        <v>14</v>
      </c>
      <c r="AI4" s="35">
        <f aca="true" t="shared" si="3" ref="AI4:AI17">SUM(AF4:AH4)</f>
        <v>57</v>
      </c>
      <c r="AJ4" s="82">
        <v>101.75</v>
      </c>
      <c r="AK4" s="67"/>
      <c r="AL4" s="2"/>
      <c r="AM4" s="2"/>
      <c r="AN4" s="2"/>
      <c r="AO4" s="2"/>
    </row>
    <row r="5" spans="1:41" ht="25.5">
      <c r="A5" s="54" t="s">
        <v>7</v>
      </c>
      <c r="B5" s="17" t="s">
        <v>10</v>
      </c>
      <c r="C5" s="17" t="s">
        <v>11</v>
      </c>
      <c r="D5" s="3">
        <v>0</v>
      </c>
      <c r="E5" s="3">
        <v>0</v>
      </c>
      <c r="F5" s="44">
        <v>0</v>
      </c>
      <c r="G5" s="3">
        <v>0</v>
      </c>
      <c r="H5" s="3">
        <v>0</v>
      </c>
      <c r="I5" s="3">
        <v>0</v>
      </c>
      <c r="J5" s="3">
        <v>0</v>
      </c>
      <c r="K5" s="44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44">
        <v>0</v>
      </c>
      <c r="R5" s="18">
        <v>0</v>
      </c>
      <c r="S5" s="18">
        <v>0</v>
      </c>
      <c r="T5" s="18">
        <v>60</v>
      </c>
      <c r="U5" s="44">
        <v>0</v>
      </c>
      <c r="V5" s="18">
        <v>0</v>
      </c>
      <c r="W5" s="18">
        <v>0</v>
      </c>
      <c r="X5" s="18">
        <v>0</v>
      </c>
      <c r="Y5" s="44">
        <v>0</v>
      </c>
      <c r="Z5" s="18">
        <v>0</v>
      </c>
      <c r="AA5" s="18">
        <v>0</v>
      </c>
      <c r="AB5" s="44">
        <v>0</v>
      </c>
      <c r="AC5" s="18">
        <v>0</v>
      </c>
      <c r="AD5" s="4">
        <v>0</v>
      </c>
      <c r="AE5" s="4">
        <v>0</v>
      </c>
      <c r="AF5" s="18">
        <f t="shared" si="0"/>
        <v>60</v>
      </c>
      <c r="AG5" s="18">
        <f t="shared" si="1"/>
        <v>0</v>
      </c>
      <c r="AH5" s="3">
        <f t="shared" si="2"/>
        <v>0</v>
      </c>
      <c r="AI5" s="35">
        <f t="shared" si="3"/>
        <v>60</v>
      </c>
      <c r="AJ5" s="83"/>
      <c r="AK5" s="67"/>
      <c r="AL5" s="2"/>
      <c r="AM5" s="2"/>
      <c r="AN5" s="2"/>
      <c r="AO5" s="2"/>
    </row>
    <row r="6" spans="1:41" ht="38.25">
      <c r="A6" s="55">
        <v>4</v>
      </c>
      <c r="B6" s="70" t="s">
        <v>49</v>
      </c>
      <c r="C6" s="70" t="s">
        <v>50</v>
      </c>
      <c r="D6" s="3">
        <v>0</v>
      </c>
      <c r="E6" s="3">
        <v>0</v>
      </c>
      <c r="F6" s="44">
        <v>40</v>
      </c>
      <c r="G6" s="3">
        <v>0</v>
      </c>
      <c r="H6" s="3">
        <v>0</v>
      </c>
      <c r="I6" s="3">
        <v>0</v>
      </c>
      <c r="J6" s="3">
        <v>0</v>
      </c>
      <c r="K6" s="44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44">
        <v>0</v>
      </c>
      <c r="R6" s="18">
        <v>0</v>
      </c>
      <c r="S6" s="18">
        <v>0</v>
      </c>
      <c r="T6" s="18">
        <v>0</v>
      </c>
      <c r="U6" s="44">
        <v>0</v>
      </c>
      <c r="V6" s="18">
        <v>0</v>
      </c>
      <c r="W6" s="18">
        <v>0</v>
      </c>
      <c r="X6" s="18">
        <v>0</v>
      </c>
      <c r="Y6" s="44">
        <v>8</v>
      </c>
      <c r="Z6" s="18">
        <v>0</v>
      </c>
      <c r="AA6" s="18">
        <v>0</v>
      </c>
      <c r="AB6" s="44">
        <v>0</v>
      </c>
      <c r="AC6" s="18">
        <v>0</v>
      </c>
      <c r="AD6" s="4">
        <v>0</v>
      </c>
      <c r="AE6" s="4">
        <v>14</v>
      </c>
      <c r="AF6" s="18">
        <f>SUM(D6:AD6)-F6-K6-Q6-U6-Y6-AB6</f>
        <v>0</v>
      </c>
      <c r="AG6" s="18">
        <f>F6+K6+Q6+U6+Y6+AB6</f>
        <v>48</v>
      </c>
      <c r="AH6" s="3">
        <f>AE6</f>
        <v>14</v>
      </c>
      <c r="AI6" s="35">
        <f>SUM(AF6:AH6)</f>
        <v>62</v>
      </c>
      <c r="AJ6" s="82">
        <v>100.4</v>
      </c>
      <c r="AK6" s="67"/>
      <c r="AL6" s="2"/>
      <c r="AM6" s="2"/>
      <c r="AN6" s="2"/>
      <c r="AO6" s="2"/>
    </row>
    <row r="7" spans="1:41" ht="21.75" customHeight="1">
      <c r="A7" s="55">
        <v>5</v>
      </c>
      <c r="B7" s="78" t="s">
        <v>13</v>
      </c>
      <c r="C7" s="78" t="s">
        <v>51</v>
      </c>
      <c r="D7" s="3">
        <v>0</v>
      </c>
      <c r="E7" s="3">
        <v>0</v>
      </c>
      <c r="F7" s="44">
        <v>0</v>
      </c>
      <c r="G7" s="3">
        <v>0</v>
      </c>
      <c r="H7" s="3">
        <v>0</v>
      </c>
      <c r="I7" s="3">
        <v>0</v>
      </c>
      <c r="J7" s="3">
        <v>0</v>
      </c>
      <c r="K7" s="44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44">
        <v>60</v>
      </c>
      <c r="R7" s="18">
        <v>0</v>
      </c>
      <c r="S7" s="18">
        <v>0</v>
      </c>
      <c r="T7" s="18">
        <v>0</v>
      </c>
      <c r="U7" s="44">
        <v>0</v>
      </c>
      <c r="V7" s="18">
        <v>0</v>
      </c>
      <c r="W7" s="18">
        <v>0</v>
      </c>
      <c r="X7" s="18">
        <v>0</v>
      </c>
      <c r="Y7" s="44">
        <v>8</v>
      </c>
      <c r="Z7" s="18">
        <v>0</v>
      </c>
      <c r="AA7" s="18">
        <v>0</v>
      </c>
      <c r="AB7" s="44">
        <v>0</v>
      </c>
      <c r="AC7" s="18">
        <v>0</v>
      </c>
      <c r="AD7" s="4">
        <v>0</v>
      </c>
      <c r="AE7" s="4">
        <v>0</v>
      </c>
      <c r="AF7" s="18">
        <f t="shared" si="0"/>
        <v>0</v>
      </c>
      <c r="AG7" s="18">
        <f t="shared" si="1"/>
        <v>68</v>
      </c>
      <c r="AH7" s="3">
        <f t="shared" si="2"/>
        <v>0</v>
      </c>
      <c r="AI7" s="35">
        <f t="shared" si="3"/>
        <v>68</v>
      </c>
      <c r="AJ7" s="82">
        <v>99.05</v>
      </c>
      <c r="AK7" s="67"/>
      <c r="AL7" s="2"/>
      <c r="AM7" s="2"/>
      <c r="AN7" s="2"/>
      <c r="AO7" s="2"/>
    </row>
    <row r="8" spans="1:41" ht="25.5">
      <c r="A8" s="55">
        <v>6</v>
      </c>
      <c r="B8" s="20" t="s">
        <v>55</v>
      </c>
      <c r="C8" s="20" t="s">
        <v>56</v>
      </c>
      <c r="D8" s="3">
        <v>0</v>
      </c>
      <c r="E8" s="3">
        <v>0</v>
      </c>
      <c r="F8" s="44">
        <v>0</v>
      </c>
      <c r="G8" s="3">
        <v>0</v>
      </c>
      <c r="H8" s="3">
        <v>0</v>
      </c>
      <c r="I8" s="3">
        <v>0</v>
      </c>
      <c r="J8" s="3">
        <v>0</v>
      </c>
      <c r="K8" s="44">
        <v>0</v>
      </c>
      <c r="L8" s="3">
        <v>0</v>
      </c>
      <c r="M8" s="3">
        <v>0</v>
      </c>
      <c r="N8" s="3">
        <v>60</v>
      </c>
      <c r="O8" s="3">
        <v>60</v>
      </c>
      <c r="P8" s="3">
        <v>0</v>
      </c>
      <c r="Q8" s="44">
        <v>0</v>
      </c>
      <c r="R8" s="18">
        <v>0</v>
      </c>
      <c r="S8" s="18">
        <v>0</v>
      </c>
      <c r="T8" s="18">
        <v>0</v>
      </c>
      <c r="U8" s="44">
        <v>0</v>
      </c>
      <c r="V8" s="18">
        <v>0</v>
      </c>
      <c r="W8" s="18">
        <v>0</v>
      </c>
      <c r="X8" s="18">
        <v>0</v>
      </c>
      <c r="Y8" s="44">
        <v>28</v>
      </c>
      <c r="Z8" s="18">
        <v>0</v>
      </c>
      <c r="AA8" s="18">
        <v>0</v>
      </c>
      <c r="AB8" s="44">
        <v>0</v>
      </c>
      <c r="AC8" s="18">
        <v>0</v>
      </c>
      <c r="AD8" s="4">
        <v>0</v>
      </c>
      <c r="AE8" s="4">
        <v>0</v>
      </c>
      <c r="AF8" s="18">
        <f t="shared" si="0"/>
        <v>120</v>
      </c>
      <c r="AG8" s="18">
        <f t="shared" si="1"/>
        <v>28</v>
      </c>
      <c r="AH8" s="3">
        <f t="shared" si="2"/>
        <v>0</v>
      </c>
      <c r="AI8" s="35">
        <f t="shared" si="3"/>
        <v>148</v>
      </c>
      <c r="AJ8" s="83"/>
      <c r="AK8" s="67"/>
      <c r="AL8" s="2"/>
      <c r="AM8" s="2"/>
      <c r="AN8" s="2"/>
      <c r="AO8" s="2"/>
    </row>
    <row r="9" spans="1:41" ht="25.5">
      <c r="A9" s="56">
        <v>7</v>
      </c>
      <c r="B9" s="70" t="s">
        <v>53</v>
      </c>
      <c r="C9" s="70" t="s">
        <v>54</v>
      </c>
      <c r="D9" s="3">
        <v>0</v>
      </c>
      <c r="E9" s="3">
        <v>0</v>
      </c>
      <c r="F9" s="44">
        <v>0</v>
      </c>
      <c r="G9" s="3">
        <v>0</v>
      </c>
      <c r="H9" s="3">
        <v>0</v>
      </c>
      <c r="I9" s="3">
        <v>0</v>
      </c>
      <c r="J9" s="3">
        <v>0</v>
      </c>
      <c r="K9" s="44">
        <v>0</v>
      </c>
      <c r="L9" s="3">
        <v>0</v>
      </c>
      <c r="M9" s="3">
        <v>60</v>
      </c>
      <c r="N9" s="3">
        <v>0</v>
      </c>
      <c r="O9" s="3">
        <v>0</v>
      </c>
      <c r="P9" s="3">
        <v>0</v>
      </c>
      <c r="Q9" s="44">
        <v>20</v>
      </c>
      <c r="R9" s="18">
        <v>0</v>
      </c>
      <c r="S9" s="18">
        <v>0</v>
      </c>
      <c r="T9" s="18">
        <v>0</v>
      </c>
      <c r="U9" s="44">
        <v>0</v>
      </c>
      <c r="V9" s="18">
        <v>0</v>
      </c>
      <c r="W9" s="18">
        <v>0</v>
      </c>
      <c r="X9" s="18">
        <v>0</v>
      </c>
      <c r="Y9" s="44">
        <v>23</v>
      </c>
      <c r="Z9" s="18">
        <v>0</v>
      </c>
      <c r="AA9" s="18">
        <v>0</v>
      </c>
      <c r="AB9" s="44">
        <v>0</v>
      </c>
      <c r="AC9" s="18">
        <v>0</v>
      </c>
      <c r="AD9" s="4">
        <v>0</v>
      </c>
      <c r="AE9" s="4">
        <v>74</v>
      </c>
      <c r="AF9" s="18">
        <f>SUM(D9:AD9)-F9-K9-Q9-U9-Y9-AB9</f>
        <v>60</v>
      </c>
      <c r="AG9" s="18">
        <f>F9+K9+Q9+U9+Y9+AB9</f>
        <v>43</v>
      </c>
      <c r="AH9" s="3">
        <f>AE9</f>
        <v>74</v>
      </c>
      <c r="AI9" s="35">
        <f>SUM(AF9:AH9)</f>
        <v>177</v>
      </c>
      <c r="AJ9" s="84">
        <v>97.7</v>
      </c>
      <c r="AK9" s="67"/>
      <c r="AL9" s="2"/>
      <c r="AM9" s="2"/>
      <c r="AN9" s="2"/>
      <c r="AO9" s="2"/>
    </row>
    <row r="10" spans="1:41" ht="25.5">
      <c r="A10" s="57">
        <v>8</v>
      </c>
      <c r="B10" s="20" t="s">
        <v>57</v>
      </c>
      <c r="C10" s="22" t="s">
        <v>58</v>
      </c>
      <c r="D10" s="3">
        <v>60</v>
      </c>
      <c r="E10" s="3">
        <v>0</v>
      </c>
      <c r="F10" s="44">
        <v>0</v>
      </c>
      <c r="G10" s="3">
        <v>0</v>
      </c>
      <c r="H10" s="3">
        <v>0</v>
      </c>
      <c r="I10" s="3">
        <v>0</v>
      </c>
      <c r="J10" s="3">
        <v>0</v>
      </c>
      <c r="K10" s="44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44">
        <v>0</v>
      </c>
      <c r="R10" s="18">
        <v>0</v>
      </c>
      <c r="S10" s="18">
        <v>0</v>
      </c>
      <c r="T10" s="18">
        <v>60</v>
      </c>
      <c r="U10" s="44">
        <v>0</v>
      </c>
      <c r="V10" s="18">
        <v>0</v>
      </c>
      <c r="W10" s="18">
        <v>0</v>
      </c>
      <c r="X10" s="18">
        <v>0</v>
      </c>
      <c r="Y10" s="44">
        <v>20</v>
      </c>
      <c r="Z10" s="18">
        <v>0</v>
      </c>
      <c r="AA10" s="18">
        <v>0</v>
      </c>
      <c r="AB10" s="44">
        <v>0</v>
      </c>
      <c r="AC10" s="18">
        <v>0</v>
      </c>
      <c r="AD10" s="4">
        <v>0</v>
      </c>
      <c r="AE10" s="4">
        <v>54</v>
      </c>
      <c r="AF10" s="18">
        <f t="shared" si="0"/>
        <v>120</v>
      </c>
      <c r="AG10" s="18">
        <f t="shared" si="1"/>
        <v>20</v>
      </c>
      <c r="AH10" s="3">
        <f t="shared" si="2"/>
        <v>54</v>
      </c>
      <c r="AI10" s="35">
        <f t="shared" si="3"/>
        <v>194</v>
      </c>
      <c r="AJ10" s="85"/>
      <c r="AK10" s="47"/>
      <c r="AL10" s="11"/>
      <c r="AM10" s="11"/>
      <c r="AN10" s="2"/>
      <c r="AO10" s="2"/>
    </row>
    <row r="11" spans="1:41" ht="25.5">
      <c r="A11" s="57">
        <v>9</v>
      </c>
      <c r="B11" s="21" t="s">
        <v>53</v>
      </c>
      <c r="C11" s="31" t="s">
        <v>59</v>
      </c>
      <c r="D11" s="3">
        <v>0</v>
      </c>
      <c r="E11" s="3">
        <v>0</v>
      </c>
      <c r="F11" s="44">
        <v>0</v>
      </c>
      <c r="G11" s="3">
        <v>0</v>
      </c>
      <c r="H11" s="3">
        <v>0</v>
      </c>
      <c r="I11" s="3">
        <v>0</v>
      </c>
      <c r="J11" s="3">
        <v>0</v>
      </c>
      <c r="K11" s="44">
        <v>0</v>
      </c>
      <c r="L11" s="3">
        <v>60</v>
      </c>
      <c r="M11" s="3">
        <v>60</v>
      </c>
      <c r="N11" s="3">
        <v>0</v>
      </c>
      <c r="O11" s="3">
        <v>0</v>
      </c>
      <c r="P11" s="3">
        <v>0</v>
      </c>
      <c r="Q11" s="44">
        <v>20</v>
      </c>
      <c r="R11" s="18">
        <v>0</v>
      </c>
      <c r="S11" s="18">
        <v>0</v>
      </c>
      <c r="T11" s="18">
        <v>0</v>
      </c>
      <c r="U11" s="44">
        <v>0</v>
      </c>
      <c r="V11" s="18">
        <v>0</v>
      </c>
      <c r="W11" s="18">
        <v>0</v>
      </c>
      <c r="X11" s="18">
        <v>0</v>
      </c>
      <c r="Y11" s="44">
        <v>0</v>
      </c>
      <c r="Z11" s="18">
        <v>0</v>
      </c>
      <c r="AA11" s="18">
        <v>0</v>
      </c>
      <c r="AB11" s="44">
        <v>0</v>
      </c>
      <c r="AC11" s="18">
        <v>0</v>
      </c>
      <c r="AD11" s="4">
        <v>0</v>
      </c>
      <c r="AE11" s="4">
        <v>74</v>
      </c>
      <c r="AF11" s="18">
        <f t="shared" si="0"/>
        <v>120</v>
      </c>
      <c r="AG11" s="18">
        <f t="shared" si="1"/>
        <v>20</v>
      </c>
      <c r="AH11" s="3">
        <f t="shared" si="2"/>
        <v>74</v>
      </c>
      <c r="AI11" s="35">
        <f t="shared" si="3"/>
        <v>214</v>
      </c>
      <c r="AJ11" s="65"/>
      <c r="AK11" s="47"/>
      <c r="AL11" s="11"/>
      <c r="AM11" s="11"/>
      <c r="AN11" s="2"/>
      <c r="AO11" s="2"/>
    </row>
    <row r="12" spans="1:41" ht="54.75" customHeight="1">
      <c r="A12" s="57">
        <v>10</v>
      </c>
      <c r="B12" s="71" t="s">
        <v>60</v>
      </c>
      <c r="C12" s="72" t="s">
        <v>61</v>
      </c>
      <c r="D12" s="3">
        <v>0</v>
      </c>
      <c r="E12" s="3">
        <v>0</v>
      </c>
      <c r="F12" s="44">
        <v>0</v>
      </c>
      <c r="G12" s="3">
        <v>0</v>
      </c>
      <c r="H12" s="3">
        <v>0</v>
      </c>
      <c r="I12" s="3">
        <v>0</v>
      </c>
      <c r="J12" s="3">
        <v>0</v>
      </c>
      <c r="K12" s="44">
        <v>0</v>
      </c>
      <c r="L12" s="23">
        <v>60</v>
      </c>
      <c r="M12" s="23">
        <v>0</v>
      </c>
      <c r="N12" s="23">
        <v>0</v>
      </c>
      <c r="O12" s="23">
        <v>0</v>
      </c>
      <c r="P12" s="23">
        <v>0</v>
      </c>
      <c r="Q12" s="45">
        <v>0</v>
      </c>
      <c r="R12" s="23">
        <v>0</v>
      </c>
      <c r="S12" s="23">
        <v>100</v>
      </c>
      <c r="T12" s="23">
        <v>0</v>
      </c>
      <c r="U12" s="45">
        <v>0</v>
      </c>
      <c r="V12" s="23">
        <v>0</v>
      </c>
      <c r="W12" s="23">
        <v>0</v>
      </c>
      <c r="X12" s="23">
        <v>0</v>
      </c>
      <c r="Y12" s="45">
        <v>48</v>
      </c>
      <c r="Z12" s="23">
        <v>0</v>
      </c>
      <c r="AA12" s="23">
        <v>0</v>
      </c>
      <c r="AB12" s="45">
        <v>0</v>
      </c>
      <c r="AC12" s="23">
        <v>0</v>
      </c>
      <c r="AD12" s="24">
        <v>0</v>
      </c>
      <c r="AE12" s="24">
        <v>54</v>
      </c>
      <c r="AF12" s="18">
        <f t="shared" si="0"/>
        <v>160</v>
      </c>
      <c r="AG12" s="18">
        <f t="shared" si="1"/>
        <v>48</v>
      </c>
      <c r="AH12" s="3">
        <f t="shared" si="2"/>
        <v>54</v>
      </c>
      <c r="AI12" s="35">
        <f t="shared" si="3"/>
        <v>262</v>
      </c>
      <c r="AJ12" s="75"/>
      <c r="AK12" s="79">
        <v>100.35</v>
      </c>
      <c r="AL12" s="11"/>
      <c r="AM12" s="11"/>
      <c r="AN12" s="2"/>
      <c r="AO12" s="2"/>
    </row>
    <row r="13" spans="1:41" ht="25.5">
      <c r="A13" s="57">
        <v>11</v>
      </c>
      <c r="B13" s="70" t="s">
        <v>62</v>
      </c>
      <c r="C13" s="70" t="s">
        <v>63</v>
      </c>
      <c r="D13" s="23">
        <v>0</v>
      </c>
      <c r="E13" s="23">
        <v>0</v>
      </c>
      <c r="F13" s="45">
        <v>40</v>
      </c>
      <c r="G13" s="23">
        <v>0</v>
      </c>
      <c r="H13" s="23">
        <v>0</v>
      </c>
      <c r="I13" s="23">
        <v>0</v>
      </c>
      <c r="J13" s="23">
        <v>60</v>
      </c>
      <c r="K13" s="45">
        <v>0</v>
      </c>
      <c r="L13" s="23">
        <v>60</v>
      </c>
      <c r="M13" s="23">
        <v>0</v>
      </c>
      <c r="N13" s="23">
        <v>60</v>
      </c>
      <c r="O13" s="23">
        <v>0</v>
      </c>
      <c r="P13" s="23">
        <v>0</v>
      </c>
      <c r="Q13" s="45">
        <v>0</v>
      </c>
      <c r="R13" s="23">
        <v>0</v>
      </c>
      <c r="S13" s="23">
        <v>0</v>
      </c>
      <c r="T13" s="23">
        <v>60</v>
      </c>
      <c r="U13" s="45">
        <v>0</v>
      </c>
      <c r="V13" s="23">
        <v>0</v>
      </c>
      <c r="W13" s="23">
        <v>0</v>
      </c>
      <c r="X13" s="23">
        <v>0</v>
      </c>
      <c r="Y13" s="45">
        <v>18</v>
      </c>
      <c r="Z13" s="23">
        <v>0</v>
      </c>
      <c r="AA13" s="23">
        <v>0</v>
      </c>
      <c r="AB13" s="45">
        <v>0</v>
      </c>
      <c r="AC13" s="23">
        <v>0</v>
      </c>
      <c r="AD13" s="24">
        <v>0</v>
      </c>
      <c r="AE13" s="24">
        <v>30</v>
      </c>
      <c r="AF13" s="18">
        <f t="shared" si="0"/>
        <v>240</v>
      </c>
      <c r="AG13" s="18">
        <f t="shared" si="1"/>
        <v>58</v>
      </c>
      <c r="AH13" s="3">
        <f t="shared" si="2"/>
        <v>30</v>
      </c>
      <c r="AI13" s="35">
        <f t="shared" si="3"/>
        <v>328</v>
      </c>
      <c r="AJ13" s="82">
        <v>96.35</v>
      </c>
      <c r="AK13" s="80"/>
      <c r="AL13" s="11"/>
      <c r="AM13" s="11"/>
      <c r="AN13" s="2"/>
      <c r="AO13" s="2"/>
    </row>
    <row r="14" spans="1:41" ht="31.5" customHeight="1">
      <c r="A14" s="57">
        <v>12</v>
      </c>
      <c r="B14" s="20" t="s">
        <v>64</v>
      </c>
      <c r="C14" s="20" t="s">
        <v>65</v>
      </c>
      <c r="D14" s="23">
        <v>0</v>
      </c>
      <c r="E14" s="23">
        <v>0</v>
      </c>
      <c r="F14" s="45">
        <v>40</v>
      </c>
      <c r="G14" s="23">
        <v>0</v>
      </c>
      <c r="H14" s="23">
        <v>0</v>
      </c>
      <c r="I14" s="23">
        <v>0</v>
      </c>
      <c r="J14" s="23">
        <v>60</v>
      </c>
      <c r="K14" s="45">
        <v>0</v>
      </c>
      <c r="L14" s="23">
        <v>60</v>
      </c>
      <c r="M14" s="23">
        <v>0</v>
      </c>
      <c r="N14" s="23">
        <v>0</v>
      </c>
      <c r="O14" s="23">
        <v>0</v>
      </c>
      <c r="P14" s="23">
        <v>0</v>
      </c>
      <c r="Q14" s="45">
        <v>0</v>
      </c>
      <c r="R14" s="23">
        <v>0</v>
      </c>
      <c r="S14" s="23">
        <v>0</v>
      </c>
      <c r="T14" s="23">
        <v>60</v>
      </c>
      <c r="U14" s="45">
        <v>0</v>
      </c>
      <c r="V14" s="23">
        <v>0</v>
      </c>
      <c r="W14" s="23">
        <v>60</v>
      </c>
      <c r="X14" s="23">
        <v>0</v>
      </c>
      <c r="Y14" s="45">
        <v>19</v>
      </c>
      <c r="Z14" s="23">
        <v>0</v>
      </c>
      <c r="AA14" s="23">
        <v>0</v>
      </c>
      <c r="AB14" s="45">
        <v>0</v>
      </c>
      <c r="AC14" s="23">
        <v>0</v>
      </c>
      <c r="AD14" s="24">
        <v>0</v>
      </c>
      <c r="AE14" s="24">
        <v>30</v>
      </c>
      <c r="AF14" s="18">
        <f t="shared" si="0"/>
        <v>240</v>
      </c>
      <c r="AG14" s="18">
        <f t="shared" si="1"/>
        <v>59</v>
      </c>
      <c r="AH14" s="3">
        <f t="shared" si="2"/>
        <v>30</v>
      </c>
      <c r="AI14" s="35">
        <f t="shared" si="3"/>
        <v>329</v>
      </c>
      <c r="AJ14" s="83"/>
      <c r="AK14" s="80"/>
      <c r="AL14" s="11"/>
      <c r="AM14" s="11"/>
      <c r="AN14" s="2"/>
      <c r="AO14" s="2"/>
    </row>
    <row r="15" spans="1:41" ht="24.75" customHeight="1">
      <c r="A15" s="57">
        <v>13</v>
      </c>
      <c r="B15" s="59" t="s">
        <v>12</v>
      </c>
      <c r="C15" s="20" t="s">
        <v>68</v>
      </c>
      <c r="D15" s="23">
        <v>0</v>
      </c>
      <c r="E15" s="23">
        <v>0</v>
      </c>
      <c r="F15" s="45">
        <v>0</v>
      </c>
      <c r="G15" s="23">
        <v>60</v>
      </c>
      <c r="H15" s="23">
        <v>0</v>
      </c>
      <c r="I15" s="23">
        <v>0</v>
      </c>
      <c r="J15" s="23">
        <v>0</v>
      </c>
      <c r="K15" s="45">
        <v>50</v>
      </c>
      <c r="L15" s="23">
        <v>0</v>
      </c>
      <c r="M15" s="23">
        <v>0</v>
      </c>
      <c r="N15" s="23">
        <v>0</v>
      </c>
      <c r="O15" s="23">
        <v>60</v>
      </c>
      <c r="P15" s="23">
        <v>0</v>
      </c>
      <c r="Q15" s="45">
        <v>40</v>
      </c>
      <c r="R15" s="23">
        <v>0</v>
      </c>
      <c r="S15" s="23">
        <v>0</v>
      </c>
      <c r="T15" s="23">
        <v>0</v>
      </c>
      <c r="U15" s="45">
        <v>32</v>
      </c>
      <c r="V15" s="23">
        <v>0</v>
      </c>
      <c r="W15" s="23">
        <v>0</v>
      </c>
      <c r="X15" s="23">
        <v>0</v>
      </c>
      <c r="Y15" s="45">
        <v>0</v>
      </c>
      <c r="Z15" s="23">
        <v>0</v>
      </c>
      <c r="AA15" s="23">
        <v>0</v>
      </c>
      <c r="AB15" s="45">
        <v>0</v>
      </c>
      <c r="AC15" s="23">
        <v>0</v>
      </c>
      <c r="AD15" s="24">
        <v>0</v>
      </c>
      <c r="AE15" s="24">
        <v>110</v>
      </c>
      <c r="AF15" s="18">
        <f>SUM(D15:AD15)-F15-K15-Q15-U15-Y15-AB15</f>
        <v>120</v>
      </c>
      <c r="AG15" s="18">
        <f>F15+K15+Q15+U15+Y15+AB15</f>
        <v>122</v>
      </c>
      <c r="AH15" s="3">
        <f>AE15</f>
        <v>110</v>
      </c>
      <c r="AI15" s="35">
        <f>SUM(AF15:AH15)</f>
        <v>352</v>
      </c>
      <c r="AJ15" s="83"/>
      <c r="AK15" s="80"/>
      <c r="AL15" s="11"/>
      <c r="AM15" s="11"/>
      <c r="AN15" s="2"/>
      <c r="AO15" s="2"/>
    </row>
    <row r="16" spans="1:41" ht="51">
      <c r="A16" s="57">
        <v>14</v>
      </c>
      <c r="B16" s="70" t="s">
        <v>66</v>
      </c>
      <c r="C16" s="70" t="s">
        <v>67</v>
      </c>
      <c r="D16" s="23">
        <v>0</v>
      </c>
      <c r="E16" s="23">
        <v>0</v>
      </c>
      <c r="F16" s="45">
        <v>40</v>
      </c>
      <c r="G16" s="23">
        <v>0</v>
      </c>
      <c r="H16" s="23">
        <v>0</v>
      </c>
      <c r="I16" s="23">
        <v>0</v>
      </c>
      <c r="J16" s="23">
        <v>60</v>
      </c>
      <c r="K16" s="45">
        <v>0</v>
      </c>
      <c r="L16" s="23">
        <v>60</v>
      </c>
      <c r="M16" s="23">
        <v>0</v>
      </c>
      <c r="N16" s="23">
        <v>60</v>
      </c>
      <c r="O16" s="23">
        <v>0</v>
      </c>
      <c r="P16" s="23">
        <v>0</v>
      </c>
      <c r="Q16" s="45">
        <v>0</v>
      </c>
      <c r="R16" s="23">
        <v>0</v>
      </c>
      <c r="S16" s="23">
        <v>0</v>
      </c>
      <c r="T16" s="23">
        <v>60</v>
      </c>
      <c r="U16" s="45">
        <v>0</v>
      </c>
      <c r="V16" s="23">
        <v>0</v>
      </c>
      <c r="W16" s="23">
        <v>60</v>
      </c>
      <c r="X16" s="23">
        <v>0</v>
      </c>
      <c r="Y16" s="45">
        <v>18</v>
      </c>
      <c r="Z16" s="23">
        <v>0</v>
      </c>
      <c r="AA16" s="23">
        <v>0</v>
      </c>
      <c r="AB16" s="45">
        <v>0</v>
      </c>
      <c r="AC16" s="23">
        <v>0</v>
      </c>
      <c r="AD16" s="24">
        <v>0</v>
      </c>
      <c r="AE16" s="24">
        <v>30</v>
      </c>
      <c r="AF16" s="18">
        <f t="shared" si="0"/>
        <v>300</v>
      </c>
      <c r="AG16" s="18">
        <f t="shared" si="1"/>
        <v>58</v>
      </c>
      <c r="AH16" s="3">
        <f t="shared" si="2"/>
        <v>30</v>
      </c>
      <c r="AI16" s="35">
        <f t="shared" si="3"/>
        <v>388</v>
      </c>
      <c r="AJ16" s="86">
        <v>95</v>
      </c>
      <c r="AK16" s="80"/>
      <c r="AL16" s="11"/>
      <c r="AM16" s="11"/>
      <c r="AN16" s="2"/>
      <c r="AO16" s="2"/>
    </row>
    <row r="17" spans="1:41" ht="39" thickBot="1">
      <c r="A17" s="58">
        <v>15</v>
      </c>
      <c r="B17" s="73" t="s">
        <v>69</v>
      </c>
      <c r="C17" s="74" t="s">
        <v>70</v>
      </c>
      <c r="D17" s="48">
        <v>0</v>
      </c>
      <c r="E17" s="48">
        <v>0</v>
      </c>
      <c r="F17" s="49">
        <v>20</v>
      </c>
      <c r="G17" s="48">
        <v>0</v>
      </c>
      <c r="H17" s="48">
        <v>0</v>
      </c>
      <c r="I17" s="48">
        <v>0</v>
      </c>
      <c r="J17" s="48">
        <v>0</v>
      </c>
      <c r="K17" s="49">
        <v>0</v>
      </c>
      <c r="L17" s="48">
        <v>60</v>
      </c>
      <c r="M17" s="48">
        <v>0</v>
      </c>
      <c r="N17" s="48">
        <v>60</v>
      </c>
      <c r="O17" s="48">
        <v>60</v>
      </c>
      <c r="P17" s="48">
        <v>0</v>
      </c>
      <c r="Q17" s="49">
        <v>20</v>
      </c>
      <c r="R17" s="48">
        <v>0</v>
      </c>
      <c r="S17" s="48">
        <v>0</v>
      </c>
      <c r="T17" s="48">
        <v>60</v>
      </c>
      <c r="U17" s="49">
        <v>0</v>
      </c>
      <c r="V17" s="48">
        <v>0</v>
      </c>
      <c r="W17" s="48">
        <v>0</v>
      </c>
      <c r="X17" s="48">
        <v>100</v>
      </c>
      <c r="Y17" s="49">
        <v>100</v>
      </c>
      <c r="Z17" s="48">
        <v>100</v>
      </c>
      <c r="AA17" s="48">
        <v>100</v>
      </c>
      <c r="AB17" s="49">
        <v>100</v>
      </c>
      <c r="AC17" s="48">
        <v>0</v>
      </c>
      <c r="AD17" s="61">
        <v>0</v>
      </c>
      <c r="AE17" s="61">
        <v>28</v>
      </c>
      <c r="AF17" s="19">
        <f t="shared" si="0"/>
        <v>540</v>
      </c>
      <c r="AG17" s="19">
        <f t="shared" si="1"/>
        <v>240</v>
      </c>
      <c r="AH17" s="5">
        <f t="shared" si="2"/>
        <v>28</v>
      </c>
      <c r="AI17" s="62">
        <f t="shared" si="3"/>
        <v>808</v>
      </c>
      <c r="AJ17" s="87"/>
      <c r="AK17" s="81">
        <v>99</v>
      </c>
      <c r="AL17" s="11"/>
      <c r="AM17" s="11"/>
      <c r="AN17" s="2"/>
      <c r="AO17" s="2"/>
    </row>
    <row r="18" spans="1:41" ht="12.75">
      <c r="A18" s="6"/>
      <c r="B18" s="12"/>
      <c r="C18" s="12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9"/>
      <c r="AE18" s="9"/>
      <c r="AF18" s="60"/>
      <c r="AG18" s="60"/>
      <c r="AH18" s="60"/>
      <c r="AI18" s="26"/>
      <c r="AJ18" s="11"/>
      <c r="AK18" s="11"/>
      <c r="AL18" s="11"/>
      <c r="AM18" s="11"/>
      <c r="AN18" s="2"/>
      <c r="AO18" s="2"/>
    </row>
    <row r="19" spans="1:41" ht="12.75">
      <c r="A19" s="6"/>
      <c r="B19" s="12"/>
      <c r="C19" s="12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9"/>
      <c r="AE19" s="9"/>
      <c r="AF19" s="9"/>
      <c r="AG19" s="9"/>
      <c r="AH19" s="10"/>
      <c r="AI19" s="10"/>
      <c r="AJ19" s="11"/>
      <c r="AK19" s="11"/>
      <c r="AL19" s="11"/>
      <c r="AM19" s="11"/>
      <c r="AN19" s="2"/>
      <c r="AO19" s="2"/>
    </row>
    <row r="20" spans="1:41" ht="12.75">
      <c r="A20" s="6"/>
      <c r="B20" s="12"/>
      <c r="C20" s="12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13"/>
      <c r="AE20" s="13"/>
      <c r="AF20" s="13"/>
      <c r="AG20" s="13"/>
      <c r="AH20" s="10"/>
      <c r="AI20" s="10"/>
      <c r="AJ20" s="11"/>
      <c r="AK20" s="11"/>
      <c r="AL20" s="11"/>
      <c r="AM20" s="11"/>
      <c r="AN20" s="2"/>
      <c r="AO20" s="2"/>
    </row>
    <row r="21" spans="1:41" ht="12.75">
      <c r="A21" s="6"/>
      <c r="B21" s="7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3"/>
      <c r="AE21" s="13"/>
      <c r="AF21" s="13"/>
      <c r="AG21" s="13"/>
      <c r="AH21" s="10"/>
      <c r="AI21" s="10"/>
      <c r="AJ21" s="11"/>
      <c r="AK21" s="11"/>
      <c r="AL21" s="11"/>
      <c r="AM21" s="11"/>
      <c r="AN21" s="2"/>
      <c r="AO21" s="2"/>
    </row>
    <row r="22" spans="1:41" ht="12.75">
      <c r="A22" s="6"/>
      <c r="B22" s="12"/>
      <c r="C22" s="12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3"/>
      <c r="AE22" s="13"/>
      <c r="AF22" s="13"/>
      <c r="AG22" s="13"/>
      <c r="AH22" s="12"/>
      <c r="AI22" s="10"/>
      <c r="AJ22" s="11"/>
      <c r="AK22" s="11"/>
      <c r="AL22" s="11"/>
      <c r="AM22" s="11"/>
      <c r="AN22" s="2"/>
      <c r="AO22" s="2"/>
    </row>
    <row r="23" spans="1:41" ht="12.75">
      <c r="A23" s="6"/>
      <c r="B23" s="12"/>
      <c r="C23" s="12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3"/>
      <c r="AE23" s="13"/>
      <c r="AF23" s="13"/>
      <c r="AG23" s="13"/>
      <c r="AH23" s="10"/>
      <c r="AI23" s="10"/>
      <c r="AJ23" s="11"/>
      <c r="AK23" s="11"/>
      <c r="AL23" s="11"/>
      <c r="AM23" s="11"/>
      <c r="AN23" s="2"/>
      <c r="AO23" s="2"/>
    </row>
    <row r="24" spans="1:41" ht="12.75">
      <c r="A24" s="6"/>
      <c r="B24" s="12"/>
      <c r="C24" s="12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3"/>
      <c r="AE24" s="13"/>
      <c r="AF24" s="13"/>
      <c r="AG24" s="13"/>
      <c r="AH24" s="10"/>
      <c r="AI24" s="10"/>
      <c r="AJ24" s="11"/>
      <c r="AK24" s="11"/>
      <c r="AL24" s="11"/>
      <c r="AM24" s="11"/>
      <c r="AN24" s="2"/>
      <c r="AO24" s="2"/>
    </row>
    <row r="25" spans="1:41" ht="12.75">
      <c r="A25" s="14"/>
      <c r="B25" s="7"/>
      <c r="C25" s="7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6"/>
      <c r="AE25" s="16"/>
      <c r="AF25" s="16"/>
      <c r="AG25" s="16"/>
      <c r="AH25" s="11"/>
      <c r="AI25" s="11"/>
      <c r="AJ25" s="11"/>
      <c r="AK25" s="11"/>
      <c r="AL25" s="11"/>
      <c r="AM25" s="11"/>
      <c r="AN25" s="2"/>
      <c r="AO25" s="2"/>
    </row>
    <row r="26" spans="1:41" ht="12.75">
      <c r="A26" s="14"/>
      <c r="B26" s="7"/>
      <c r="C26" s="7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6"/>
      <c r="AE26" s="16"/>
      <c r="AF26" s="16"/>
      <c r="AG26" s="16"/>
      <c r="AH26" s="7"/>
      <c r="AI26" s="11"/>
      <c r="AJ26" s="11"/>
      <c r="AK26" s="11"/>
      <c r="AL26" s="11"/>
      <c r="AM26" s="11"/>
      <c r="AN26" s="2"/>
      <c r="AO26" s="2"/>
    </row>
    <row r="27" spans="1:41" ht="12.75">
      <c r="A27" s="14"/>
      <c r="B27" s="7"/>
      <c r="C27" s="7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6"/>
      <c r="AE27" s="16"/>
      <c r="AF27" s="16"/>
      <c r="AG27" s="16"/>
      <c r="AH27" s="7"/>
      <c r="AI27" s="11"/>
      <c r="AJ27" s="11"/>
      <c r="AK27" s="11"/>
      <c r="AL27" s="11"/>
      <c r="AM27" s="11"/>
      <c r="AN27" s="2"/>
      <c r="AO27" s="2"/>
    </row>
    <row r="28" spans="1:41" ht="12.75">
      <c r="A28" s="14"/>
      <c r="B28" s="7"/>
      <c r="C28" s="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6"/>
      <c r="AE28" s="16"/>
      <c r="AF28" s="16"/>
      <c r="AG28" s="16"/>
      <c r="AH28" s="7"/>
      <c r="AI28" s="11"/>
      <c r="AJ28" s="11"/>
      <c r="AK28" s="11"/>
      <c r="AL28" s="11"/>
      <c r="AM28" s="11"/>
      <c r="AN28" s="2"/>
      <c r="AO28" s="2"/>
    </row>
    <row r="29" spans="1:41" ht="12.75">
      <c r="A29" s="14"/>
      <c r="B29" s="7"/>
      <c r="C29" s="7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6"/>
      <c r="AE29" s="16"/>
      <c r="AF29" s="16"/>
      <c r="AG29" s="16"/>
      <c r="AH29" s="7"/>
      <c r="AI29" s="11"/>
      <c r="AJ29" s="11"/>
      <c r="AK29" s="11"/>
      <c r="AL29" s="11"/>
      <c r="AM29" s="11"/>
      <c r="AN29" s="2"/>
      <c r="AO29" s="2"/>
    </row>
    <row r="30" spans="1:41" ht="12.75">
      <c r="A30" s="14"/>
      <c r="B30" s="7"/>
      <c r="C30" s="7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6"/>
      <c r="AE30" s="16"/>
      <c r="AF30" s="16"/>
      <c r="AG30" s="16"/>
      <c r="AH30" s="7"/>
      <c r="AI30" s="11"/>
      <c r="AJ30" s="11"/>
      <c r="AK30" s="11"/>
      <c r="AL30" s="11"/>
      <c r="AM30" s="11"/>
      <c r="AN30" s="2"/>
      <c r="AO30" s="2"/>
    </row>
    <row r="31" spans="1:41" ht="12.75">
      <c r="A31" s="14"/>
      <c r="B31" s="7"/>
      <c r="C31" s="7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6"/>
      <c r="AE31" s="16"/>
      <c r="AF31" s="16"/>
      <c r="AG31" s="16"/>
      <c r="AH31" s="7"/>
      <c r="AI31" s="11"/>
      <c r="AJ31" s="11"/>
      <c r="AK31" s="11"/>
      <c r="AL31" s="11"/>
      <c r="AM31" s="11"/>
      <c r="AN31" s="2"/>
      <c r="AO31" s="2"/>
    </row>
    <row r="32" spans="1:41" ht="12.75">
      <c r="A32" s="14"/>
      <c r="B32" s="7"/>
      <c r="C32" s="7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6"/>
      <c r="AE32" s="16"/>
      <c r="AF32" s="16"/>
      <c r="AG32" s="16"/>
      <c r="AH32" s="7"/>
      <c r="AI32" s="11"/>
      <c r="AJ32" s="11"/>
      <c r="AK32" s="11"/>
      <c r="AL32" s="11"/>
      <c r="AM32" s="11"/>
      <c r="AN32" s="2"/>
      <c r="AO32" s="2"/>
    </row>
    <row r="33" spans="1:41" ht="12.75">
      <c r="A33" s="14"/>
      <c r="B33" s="7"/>
      <c r="C33" s="7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6"/>
      <c r="AE33" s="16"/>
      <c r="AF33" s="16"/>
      <c r="AG33" s="16"/>
      <c r="AH33" s="7"/>
      <c r="AI33" s="11"/>
      <c r="AJ33" s="11"/>
      <c r="AK33" s="11"/>
      <c r="AL33" s="11"/>
      <c r="AM33" s="11"/>
      <c r="AN33" s="2"/>
      <c r="AO33" s="2"/>
    </row>
    <row r="34" spans="1:41" ht="12.75">
      <c r="A34" s="14"/>
      <c r="B34" s="7"/>
      <c r="C34" s="7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6"/>
      <c r="AE34" s="16"/>
      <c r="AF34" s="16"/>
      <c r="AG34" s="16"/>
      <c r="AH34" s="7"/>
      <c r="AI34" s="11"/>
      <c r="AJ34" s="11"/>
      <c r="AK34" s="11"/>
      <c r="AL34" s="11"/>
      <c r="AM34" s="11"/>
      <c r="AN34" s="2"/>
      <c r="AO34" s="2"/>
    </row>
    <row r="35" spans="1:41" ht="12.75">
      <c r="A35" s="14"/>
      <c r="B35" s="7"/>
      <c r="C35" s="7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6"/>
      <c r="AE35" s="16"/>
      <c r="AF35" s="16"/>
      <c r="AG35" s="16"/>
      <c r="AH35" s="7"/>
      <c r="AI35" s="11"/>
      <c r="AJ35" s="11"/>
      <c r="AK35" s="11"/>
      <c r="AL35" s="11"/>
      <c r="AM35" s="11"/>
      <c r="AN35" s="2"/>
      <c r="AO35" s="2"/>
    </row>
    <row r="36" spans="1:41" ht="12.75">
      <c r="A36" s="14"/>
      <c r="B36" s="7"/>
      <c r="C36" s="7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6"/>
      <c r="AE36" s="16"/>
      <c r="AF36" s="16"/>
      <c r="AG36" s="16"/>
      <c r="AH36" s="7"/>
      <c r="AI36" s="11"/>
      <c r="AJ36" s="11"/>
      <c r="AK36" s="11"/>
      <c r="AL36" s="11"/>
      <c r="AM36" s="11"/>
      <c r="AN36" s="2"/>
      <c r="AO36" s="2"/>
    </row>
    <row r="37" spans="1:41" ht="12.75">
      <c r="A37" s="14"/>
      <c r="B37" s="7"/>
      <c r="C37" s="7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6"/>
      <c r="AE37" s="16"/>
      <c r="AF37" s="16"/>
      <c r="AG37" s="16"/>
      <c r="AH37" s="7"/>
      <c r="AI37" s="11"/>
      <c r="AJ37" s="11"/>
      <c r="AK37" s="11"/>
      <c r="AL37" s="11"/>
      <c r="AM37" s="11"/>
      <c r="AN37" s="2"/>
      <c r="AO37" s="2"/>
    </row>
    <row r="38" spans="1:41" ht="12.75">
      <c r="A38" s="14"/>
      <c r="B38" s="7"/>
      <c r="C38" s="7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6"/>
      <c r="AE38" s="16"/>
      <c r="AF38" s="16"/>
      <c r="AG38" s="16"/>
      <c r="AH38" s="7"/>
      <c r="AI38" s="11"/>
      <c r="AJ38" s="11"/>
      <c r="AK38" s="11"/>
      <c r="AL38" s="11"/>
      <c r="AM38" s="11"/>
      <c r="AN38" s="2"/>
      <c r="AO38" s="2"/>
    </row>
    <row r="39" spans="1:41" ht="12.75">
      <c r="A39" s="14"/>
      <c r="B39" s="7"/>
      <c r="C39" s="7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6"/>
      <c r="AE39" s="16"/>
      <c r="AF39" s="16"/>
      <c r="AG39" s="16"/>
      <c r="AH39" s="7"/>
      <c r="AI39" s="11"/>
      <c r="AJ39" s="11"/>
      <c r="AK39" s="11"/>
      <c r="AL39" s="11"/>
      <c r="AM39" s="11"/>
      <c r="AN39" s="2"/>
      <c r="AO39" s="2"/>
    </row>
    <row r="40" spans="1:41" ht="12.75">
      <c r="A40" s="14"/>
      <c r="B40" s="7"/>
      <c r="C40" s="7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6"/>
      <c r="AE40" s="16"/>
      <c r="AF40" s="16"/>
      <c r="AG40" s="16"/>
      <c r="AH40" s="7"/>
      <c r="AI40" s="11"/>
      <c r="AJ40" s="11"/>
      <c r="AK40" s="11"/>
      <c r="AL40" s="11"/>
      <c r="AM40" s="11"/>
      <c r="AN40" s="2"/>
      <c r="AO40" s="2"/>
    </row>
    <row r="41" spans="1:41" ht="12.75">
      <c r="A41" s="14"/>
      <c r="B41" s="7"/>
      <c r="C41" s="7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6"/>
      <c r="AE41" s="16"/>
      <c r="AF41" s="16"/>
      <c r="AG41" s="16"/>
      <c r="AH41" s="7"/>
      <c r="AI41" s="11"/>
      <c r="AJ41" s="11"/>
      <c r="AK41" s="11"/>
      <c r="AL41" s="11"/>
      <c r="AM41" s="11"/>
      <c r="AN41" s="2"/>
      <c r="AO41" s="2"/>
    </row>
    <row r="42" spans="1:41" ht="12.75">
      <c r="A42" s="14"/>
      <c r="B42" s="7"/>
      <c r="C42" s="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6"/>
      <c r="AE42" s="16"/>
      <c r="AF42" s="16"/>
      <c r="AG42" s="16"/>
      <c r="AH42" s="7"/>
      <c r="AI42" s="11"/>
      <c r="AJ42" s="11"/>
      <c r="AK42" s="11"/>
      <c r="AL42" s="11"/>
      <c r="AM42" s="11"/>
      <c r="AN42" s="2"/>
      <c r="AO42" s="2"/>
    </row>
    <row r="43" spans="1:41" ht="12.75">
      <c r="A43" s="14"/>
      <c r="B43" s="7"/>
      <c r="C43" s="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6"/>
      <c r="AE43" s="16"/>
      <c r="AF43" s="16"/>
      <c r="AG43" s="16"/>
      <c r="AH43" s="7"/>
      <c r="AI43" s="11"/>
      <c r="AJ43" s="11"/>
      <c r="AK43" s="11"/>
      <c r="AL43" s="11"/>
      <c r="AM43" s="11"/>
      <c r="AN43" s="2"/>
      <c r="AO43" s="2"/>
    </row>
    <row r="44" spans="1:41" ht="12.75">
      <c r="A44" s="14"/>
      <c r="B44" s="7"/>
      <c r="C44" s="7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6"/>
      <c r="AE44" s="16"/>
      <c r="AF44" s="16"/>
      <c r="AG44" s="16"/>
      <c r="AH44" s="7"/>
      <c r="AI44" s="11"/>
      <c r="AJ44" s="11"/>
      <c r="AK44" s="11"/>
      <c r="AL44" s="11"/>
      <c r="AM44" s="11"/>
      <c r="AN44" s="2"/>
      <c r="AO44" s="2"/>
    </row>
    <row r="45" spans="1:41" ht="12.75">
      <c r="A45" s="14"/>
      <c r="B45" s="7"/>
      <c r="C45" s="7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6"/>
      <c r="AE45" s="16"/>
      <c r="AF45" s="16"/>
      <c r="AG45" s="16"/>
      <c r="AH45" s="11"/>
      <c r="AI45" s="11"/>
      <c r="AJ45" s="11"/>
      <c r="AK45" s="11"/>
      <c r="AL45" s="11"/>
      <c r="AM45" s="11"/>
      <c r="AN45" s="2"/>
      <c r="AO45" s="2"/>
    </row>
    <row r="46" spans="1:41" ht="12.75">
      <c r="A46" s="14"/>
      <c r="B46" s="7"/>
      <c r="C46" s="7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6"/>
      <c r="AE46" s="16"/>
      <c r="AF46" s="16"/>
      <c r="AG46" s="16"/>
      <c r="AH46" s="11"/>
      <c r="AI46" s="11"/>
      <c r="AJ46" s="11"/>
      <c r="AK46" s="11"/>
      <c r="AL46" s="11"/>
      <c r="AM46" s="11"/>
      <c r="AN46" s="2"/>
      <c r="AO46" s="2"/>
    </row>
    <row r="47" spans="1:41" ht="12.75">
      <c r="A47" s="14"/>
      <c r="B47" s="7"/>
      <c r="C47" s="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6"/>
      <c r="AE47" s="16"/>
      <c r="AF47" s="16"/>
      <c r="AG47" s="16"/>
      <c r="AH47" s="11"/>
      <c r="AI47" s="11"/>
      <c r="AJ47" s="11"/>
      <c r="AK47" s="11"/>
      <c r="AL47" s="11"/>
      <c r="AM47" s="11"/>
      <c r="AN47" s="2"/>
      <c r="AO47" s="2"/>
    </row>
    <row r="48" spans="1:41" ht="12.75">
      <c r="A48" s="14"/>
      <c r="B48" s="7"/>
      <c r="C48" s="7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6"/>
      <c r="AE48" s="16"/>
      <c r="AF48" s="16"/>
      <c r="AG48" s="16"/>
      <c r="AH48" s="11"/>
      <c r="AI48" s="11"/>
      <c r="AJ48" s="11"/>
      <c r="AK48" s="11"/>
      <c r="AL48" s="11"/>
      <c r="AM48" s="11"/>
      <c r="AN48" s="2"/>
      <c r="AO48" s="2"/>
    </row>
    <row r="49" spans="1:41" ht="12.75">
      <c r="A49" s="14"/>
      <c r="B49" s="7"/>
      <c r="C49" s="7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6"/>
      <c r="AE49" s="16"/>
      <c r="AF49" s="16"/>
      <c r="AG49" s="16"/>
      <c r="AH49" s="11"/>
      <c r="AI49" s="11"/>
      <c r="AJ49" s="11"/>
      <c r="AK49" s="11"/>
      <c r="AL49" s="11"/>
      <c r="AM49" s="11"/>
      <c r="AN49" s="2"/>
      <c r="AO49" s="2"/>
    </row>
  </sheetData>
  <sheetProtection/>
  <printOptions/>
  <pageMargins left="0.75" right="0.75" top="1" bottom="1" header="0.5" footer="0.5"/>
  <pageSetup horizontalDpi="600" verticalDpi="600" orientation="landscape" paperSize="9" scale="67" r:id="rId1"/>
  <headerFooter alignWithMargins="0">
    <oddHeader>&amp;C&amp;"Times New Roman,Félkövér"&amp;20Gerecse Kupa 2017
Középfokú verseny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2009-09-30T04:55:23Z</cp:lastPrinted>
  <dcterms:created xsi:type="dcterms:W3CDTF">2001-03-10T07:36:05Z</dcterms:created>
  <dcterms:modified xsi:type="dcterms:W3CDTF">2017-07-20T19:37:03Z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1259603961</vt:i4>
  </property>
  <property fmtid="{D5CDD505-2E9C-101B-9397-08002B2CF9AE}" pid="3" name="_EmailSubject">
    <vt:lpwstr>Köztársaság Kupa eredménye</vt:lpwstr>
  </property>
  <property fmtid="{D5CDD505-2E9C-101B-9397-08002B2CF9AE}" pid="4" name="_AuthorEmail">
    <vt:lpwstr>BorsosG@bkv.hu</vt:lpwstr>
  </property>
  <property fmtid="{D5CDD505-2E9C-101B-9397-08002B2CF9AE}" pid="5" name="_AuthorEmailDisplayName">
    <vt:lpwstr>Borsos Gábor</vt:lpwstr>
  </property>
  <property fmtid="{D5CDD505-2E9C-101B-9397-08002B2CF9AE}" pid="6" name="_PreviousAdHocReviewCycleID">
    <vt:i4>2060150310</vt:i4>
  </property>
  <property fmtid="{D5CDD505-2E9C-101B-9397-08002B2CF9AE}" pid="7" name="_ReviewingToolsShownOnce">
    <vt:lpwstr/>
  </property>
</Properties>
</file>