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10" activeTab="3"/>
  </bookViews>
  <sheets>
    <sheet name="Eredm(A, A36)" sheetId="1" r:id="rId1"/>
    <sheet name="Eredm(A50)" sheetId="2" r:id="rId2"/>
    <sheet name="Eredm(A60, A70)" sheetId="3" r:id="rId3"/>
    <sheet name="Eredm(B)" sheetId="4" r:id="rId4"/>
    <sheet name="Eredm(C)" sheetId="5" r:id="rId5"/>
    <sheet name="Összesítés" sheetId="6" r:id="rId6"/>
  </sheets>
  <externalReferences>
    <externalReference r:id="rId9"/>
  </externalReferences>
  <definedNames>
    <definedName name="Pécsi_Ifjúsági_Természetjáró_Egyesület" localSheetId="1">A '[1]KAT'!$C$7</definedName>
    <definedName name="Pécsi_Ifjúsági_Természetjáró_Egyesület" localSheetId="2">A '[1]KAT'!$C$7</definedName>
    <definedName name="Pécsi_Ifjúsági_Természetjáró_Egyesület" localSheetId="3">A '[1]KAT'!$C$7</definedName>
    <definedName name="Pécsi_Ifjúsági_Természetjáró_Egyesület" localSheetId="4">A '[1]KAT'!$C$7</definedName>
    <definedName name="Pécsi_Ifjúsági_Természetjáró_Egyesület">A '[1]KAT'!$C$7</definedName>
    <definedName name="pite" localSheetId="2">A '[1]KAT'!$C$7</definedName>
    <definedName name="pite" localSheetId="3">A '[1]KAT'!$C$7</definedName>
    <definedName name="pite">A '[1]KAT'!$C$7</definedName>
  </definedNames>
  <calcPr fullCalcOnLoad="1"/>
</workbook>
</file>

<file path=xl/sharedStrings.xml><?xml version="1.0" encoding="utf-8"?>
<sst xmlns="http://schemas.openxmlformats.org/spreadsheetml/2006/main" count="242" uniqueCount="135">
  <si>
    <t>2.</t>
  </si>
  <si>
    <t>Cél, időmérő</t>
  </si>
  <si>
    <t>Időhibák</t>
  </si>
  <si>
    <t>Feladathibák</t>
  </si>
  <si>
    <t>Összes hiba</t>
  </si>
  <si>
    <t>9.</t>
  </si>
  <si>
    <t>Helyezés</t>
  </si>
  <si>
    <t>6.</t>
  </si>
  <si>
    <t>Elmélet</t>
  </si>
  <si>
    <t xml:space="preserve">1. </t>
  </si>
  <si>
    <t xml:space="preserve">3. </t>
  </si>
  <si>
    <t>8.</t>
  </si>
  <si>
    <t>10.</t>
  </si>
  <si>
    <t>11.</t>
  </si>
  <si>
    <t>14.</t>
  </si>
  <si>
    <t>1.</t>
  </si>
  <si>
    <t>3.</t>
  </si>
  <si>
    <t>4.</t>
  </si>
  <si>
    <t>7.</t>
  </si>
  <si>
    <t>13.</t>
  </si>
  <si>
    <t>21.</t>
  </si>
  <si>
    <t>5.</t>
  </si>
  <si>
    <t>15.</t>
  </si>
  <si>
    <t>16.</t>
  </si>
  <si>
    <t>17.</t>
  </si>
  <si>
    <t>18.</t>
  </si>
  <si>
    <t>19.</t>
  </si>
  <si>
    <t>22.</t>
  </si>
  <si>
    <t>26.</t>
  </si>
  <si>
    <t>27.</t>
  </si>
  <si>
    <t>12.</t>
  </si>
  <si>
    <t>20.</t>
  </si>
  <si>
    <t>7. Irányszögmérés</t>
  </si>
  <si>
    <t>9. Időmérő</t>
  </si>
  <si>
    <t>10. Távolságmérés</t>
  </si>
  <si>
    <t>Generációs szakadék (Berzsánné Csajághy Nóra, Berzsán Gyula, Tóth Bálint)</t>
  </si>
  <si>
    <t>Partosok (Dománszky Zoltán, Bakonyi Ilona)</t>
  </si>
  <si>
    <t>10. Időmérő</t>
  </si>
  <si>
    <t xml:space="preserve">23. </t>
  </si>
  <si>
    <t>Valami Tisza (Fehér János, Bánrévi Tamás)</t>
  </si>
  <si>
    <t>Erőterv MVM 4 (Mórocz Imre, Volf István)</t>
  </si>
  <si>
    <t>Bert-Esély SE (Beke Krisztina, Willmann András)</t>
  </si>
  <si>
    <t>8. Időmérő</t>
  </si>
  <si>
    <t>13. Időmérő</t>
  </si>
  <si>
    <t>25. Irányfésű</t>
  </si>
  <si>
    <t xml:space="preserve">7. </t>
  </si>
  <si>
    <t>IFU B</t>
  </si>
  <si>
    <t>Kőbonzó (Heidinger Tibor)</t>
  </si>
  <si>
    <t>VVV Turbócsigák (Magyar Lajos, Magyar Emőke)</t>
  </si>
  <si>
    <t>Minimum 50 (Kardos Dorottya, Papp Gábor)</t>
  </si>
  <si>
    <t>Eltájolók (Döme Géza, Kutak László)</t>
  </si>
  <si>
    <t>Mátrai Farkasok (Vályi Nagy Károly, Hársy István)</t>
  </si>
  <si>
    <t>Sajómenti Cunami (Kaszás József, Kaszás Bíborka)</t>
  </si>
  <si>
    <t>Ezüsthárs (Makai Zoltán, Böröcz Ildikó)</t>
  </si>
  <si>
    <t>Tiszagyöngye (Farkas János, Drahos Mihály, Nemes Éva)</t>
  </si>
  <si>
    <t>Dráva-Talpasok (Romvári Tibor, Jancsi Attila)</t>
  </si>
  <si>
    <t>Mélységfésű (Barát László, Surányi Tibor, Sebők Mária)</t>
  </si>
  <si>
    <t>Mátrai Vadmacskák (Bodor Ilona, Paulenka Szilvia)</t>
  </si>
  <si>
    <t>Hárman párban (Szabó József, Buzsákiné Szilágyi Ildikó, Buzsáki Gábor)</t>
  </si>
  <si>
    <t>Mozgó bója (Németh Gábor, Németh Krisztina)</t>
  </si>
  <si>
    <t>Horváthka (Horváth András, Dalos Mihály, Dr. Szever Zsuzsanna)</t>
  </si>
  <si>
    <t>Szőke Tisza (Verdó István, Tóth Éva)</t>
  </si>
  <si>
    <t>OTSE MOL (Lelkes Péter, Erdélyi Katalin, Lelkes Péterné)</t>
  </si>
  <si>
    <t>Mátrai Gyertyánok (Pócsik József, Kis István)</t>
  </si>
  <si>
    <t>Tiszafa (Kemény Mihály, Kun Zsuzsa)</t>
  </si>
  <si>
    <t>MVM 2 (Bacsó Nándor, Tóth Gabriella, Fornay Péter)</t>
  </si>
  <si>
    <t>Kóborlók (Darabos Dorottya, Darabos Zoltánné, Pál Nándorné)</t>
  </si>
  <si>
    <t>Vadrigó (Horváth István, Puppné Donner Mária, Pupp János, Bakos Andrea Ágnes)</t>
  </si>
  <si>
    <t>K2 (Kardos Ferenc)</t>
  </si>
  <si>
    <t>Árt osztály (Molnár Magdolna, Szőcs Soma)</t>
  </si>
  <si>
    <t>Kópanyóta (Fodor Ábel, Fodor Mihály, Koch Eszter)</t>
  </si>
  <si>
    <t>Kiterjesztett Ólomcsibészek v 2.0 (Fritz Eszter, Bartha János, Fritz Péter, Fritz Márton)</t>
  </si>
  <si>
    <t>Zsebiék (Zsebi Bálint, Zsebi Károly, Zsebi Eszter)</t>
  </si>
  <si>
    <t>Ház (Ház Gergely, Ház Bálint, Ház Léna, Tóth Lujza)</t>
  </si>
  <si>
    <t>Lóherék (Tóth Blanka, Kiss Adél, Széphelyi Klaudia, Nagy Kristóf)</t>
  </si>
  <si>
    <t>Migránsok (Gál Balázs, Lőrincz Mátyás, Jandzsó János Bálint)</t>
  </si>
  <si>
    <t>Greg (Lőrincz Rebeka, Takács Daniella)</t>
  </si>
  <si>
    <t>PKSLGÁ (Puskás Levente, Kovács Gábor, Szili Gál Áron)</t>
  </si>
  <si>
    <t>Fizika 5 (Illés Marcell, Varga Tibor, Szlavati Dominik)</t>
  </si>
  <si>
    <t>Tamara Team (Sebestyén Tamara, Király Kötöny, Illés Dóra)</t>
  </si>
  <si>
    <t>Kőbányai Barangolók - 2 (Szabó Tamás, Komoróczki Dóra, Szabó-Komoróczki Csenge, Szabó-Komoróczki Hanna)</t>
  </si>
  <si>
    <t>Egy kanál nyúl (Solti Kálmán, Pénzes Boróka, Pénzes Mátyás, Lupták György)</t>
  </si>
  <si>
    <t>Lala és a takonymágnás (Lőrincz Laura, Szőcs Zsombor)</t>
  </si>
  <si>
    <t>Szentes 8 Pókember (Hercz Szilvia, Malucchi Patrik)</t>
  </si>
  <si>
    <t>Tutti-Frutti (Cebrat Timea, Cebrat Athena, Szigeti János)</t>
  </si>
  <si>
    <t>Viadukt (Müller Norbert, Müller Bianka)</t>
  </si>
  <si>
    <t>A-A36</t>
  </si>
  <si>
    <t>A50</t>
  </si>
  <si>
    <t>A60-70</t>
  </si>
  <si>
    <t>B</t>
  </si>
  <si>
    <t>C</t>
  </si>
  <si>
    <t>Csapat</t>
  </si>
  <si>
    <t>Fő</t>
  </si>
  <si>
    <t>Összesen:</t>
  </si>
  <si>
    <t>Demeter (Jakab Albert, Jakab Éva, Mihályi Zsolt)</t>
  </si>
  <si>
    <t>Bellusconi (Bella Gábor)</t>
  </si>
  <si>
    <t>MVM III. (Járai Béla, Vezekényi Ursula)</t>
  </si>
  <si>
    <t>Rezét III. (Franczva László, Kerekes Kati)</t>
  </si>
  <si>
    <t>Kőbányai Barangolók (Komoróczki András, Marx István)</t>
  </si>
  <si>
    <t>Gumibogyó (Szilvási Maja, Bartusch Ida, Szilvási Zoltán, Sebestyén Gabriella)</t>
  </si>
  <si>
    <t>Félcent (Milis Attila, Milis Péter, Milis Mátyás, Milisné D. Csilla)</t>
  </si>
  <si>
    <t>Bogáncsok bakancsban (Szilvási Dóra, Mateevics Anita, Orbucz Ádám)</t>
  </si>
  <si>
    <t>Határzár (Jandzsó Balázs Csongor, Becski Noel, Kustos Levente)</t>
  </si>
  <si>
    <t>2. Szerkesztett</t>
  </si>
  <si>
    <t>16. Horpadáskeresés</t>
  </si>
  <si>
    <t>14. Távolságmérés</t>
  </si>
  <si>
    <t>19. Iránymérés</t>
  </si>
  <si>
    <t>22. Szerkesztett</t>
  </si>
  <si>
    <t>24. Kötelező útvonal</t>
  </si>
  <si>
    <t>20.  Időmérő</t>
  </si>
  <si>
    <t>12. Horpadáskeresés</t>
  </si>
  <si>
    <t>15. Iránymérés</t>
  </si>
  <si>
    <t>16.  Időmérő</t>
  </si>
  <si>
    <t>18. Szerkesztett</t>
  </si>
  <si>
    <t>20. Kötelező útvonal</t>
  </si>
  <si>
    <t>21. Irányfésű</t>
  </si>
  <si>
    <t>23.</t>
  </si>
  <si>
    <t>6. Időmérő</t>
  </si>
  <si>
    <t>7. Távolságmérés</t>
  </si>
  <si>
    <t>9. Horpadáskeresés</t>
  </si>
  <si>
    <t>12. Iránymérés</t>
  </si>
  <si>
    <t>13.  Időmérő</t>
  </si>
  <si>
    <t>15. Szerkesztett</t>
  </si>
  <si>
    <t>16. Kötelező útvonal</t>
  </si>
  <si>
    <t>17. Irányfésű</t>
  </si>
  <si>
    <t>2. Iránymérés (törölve)</t>
  </si>
  <si>
    <t>12. Távolságmérés</t>
  </si>
  <si>
    <t xml:space="preserve">10. </t>
  </si>
  <si>
    <t>9. Iránymérés</t>
  </si>
  <si>
    <t>19. Szerkesztett</t>
  </si>
  <si>
    <t>4. Időmérő</t>
  </si>
  <si>
    <t>5. Távolságmérés</t>
  </si>
  <si>
    <t>4. Feladatsor</t>
  </si>
  <si>
    <t>8. Feladatsor</t>
  </si>
  <si>
    <t>10. Feladatsor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</si>
</sst>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&quot;H-&quot;0000;@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-409]dddd\,\ mmmm\ dd\,\ yyyy"/>
    <numFmt numFmtId="178" formatCode="[$-409]h:mm:ss\ AM/PM"/>
  </numFmts>
  <fonts count="43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name val="Times New Roman CE"/>
      <family val="0"/>
    </font>
    <font>
      <sz val="8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56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0" xfId="56" applyFont="1" applyAlignment="1">
      <alignment horizontal="left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left" vertical="center"/>
      <protection/>
    </xf>
    <xf numFmtId="0" fontId="0" fillId="0" borderId="0" xfId="56" applyFont="1" applyBorder="1" applyAlignment="1">
      <alignment horizontal="left" vertical="center"/>
      <protection/>
    </xf>
    <xf numFmtId="0" fontId="0" fillId="0" borderId="10" xfId="56" applyFont="1" applyBorder="1" applyAlignment="1">
      <alignment horizontal="left" vertical="center"/>
      <protection/>
    </xf>
    <xf numFmtId="0" fontId="6" fillId="0" borderId="10" xfId="56" applyFont="1" applyBorder="1" applyAlignment="1">
      <alignment horizontal="center" vertical="center" textRotation="90" wrapText="1"/>
      <protection/>
    </xf>
    <xf numFmtId="0" fontId="7" fillId="0" borderId="0" xfId="56" applyFont="1" applyBorder="1" applyAlignment="1">
      <alignment horizontal="center" vertical="center" textRotation="90" wrapText="1"/>
      <protection/>
    </xf>
    <xf numFmtId="0" fontId="7" fillId="0" borderId="10" xfId="56" applyFont="1" applyBorder="1" applyAlignment="1">
      <alignment horizontal="center" vertical="center" textRotation="90" wrapText="1"/>
      <protection/>
    </xf>
    <xf numFmtId="0" fontId="7" fillId="0" borderId="0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horizontal="left" vertical="center"/>
      <protection/>
    </xf>
    <xf numFmtId="0" fontId="7" fillId="0" borderId="10" xfId="56" applyFont="1" applyBorder="1" applyAlignment="1">
      <alignment horizontal="left" vertical="center"/>
      <protection/>
    </xf>
    <xf numFmtId="0" fontId="7" fillId="0" borderId="0" xfId="56" applyFont="1" applyAlignment="1">
      <alignment horizontal="left" vertical="center"/>
      <protection/>
    </xf>
    <xf numFmtId="0" fontId="7" fillId="0" borderId="0" xfId="56" applyFont="1" applyBorder="1" applyAlignment="1">
      <alignment horizontal="center" vertical="center" textRotation="90" wrapText="1"/>
      <protection/>
    </xf>
    <xf numFmtId="0" fontId="7" fillId="0" borderId="0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horizontal="left" vertical="center"/>
      <protection/>
    </xf>
    <xf numFmtId="0" fontId="7" fillId="0" borderId="11" xfId="56" applyFont="1" applyBorder="1" applyAlignment="1">
      <alignment horizontal="center" vertical="center"/>
      <protection/>
    </xf>
    <xf numFmtId="0" fontId="1" fillId="0" borderId="0" xfId="56" applyFont="1" applyBorder="1" applyAlignment="1">
      <alignment horizontal="left"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0" fontId="6" fillId="0" borderId="12" xfId="56" applyFont="1" applyBorder="1" applyAlignment="1">
      <alignment horizontal="center" vertical="center" textRotation="90" wrapText="1"/>
      <protection/>
    </xf>
    <xf numFmtId="0" fontId="7" fillId="0" borderId="13" xfId="56" applyFont="1" applyBorder="1" applyAlignment="1">
      <alignment horizontal="center" vertical="center" textRotation="90" wrapText="1"/>
      <protection/>
    </xf>
    <xf numFmtId="0" fontId="7" fillId="0" borderId="12" xfId="56" applyFont="1" applyBorder="1" applyAlignment="1">
      <alignment horizontal="center" vertical="center" textRotation="90" wrapText="1"/>
      <protection/>
    </xf>
    <xf numFmtId="0" fontId="0" fillId="0" borderId="0" xfId="56" applyFont="1" applyBorder="1" applyAlignment="1">
      <alignment vertical="center"/>
      <protection/>
    </xf>
    <xf numFmtId="0" fontId="7" fillId="0" borderId="14" xfId="56" applyFont="1" applyBorder="1" applyAlignment="1">
      <alignment horizontal="center" vertical="center"/>
      <protection/>
    </xf>
    <xf numFmtId="0" fontId="7" fillId="0" borderId="15" xfId="56" applyFont="1" applyBorder="1" applyAlignment="1">
      <alignment horizontal="center" vertical="center" textRotation="90" wrapText="1"/>
      <protection/>
    </xf>
    <xf numFmtId="0" fontId="7" fillId="33" borderId="0" xfId="56" applyFont="1" applyFill="1" applyBorder="1" applyAlignment="1">
      <alignment horizontal="center" vertical="center"/>
      <protection/>
    </xf>
    <xf numFmtId="0" fontId="7" fillId="33" borderId="11" xfId="56" applyFont="1" applyFill="1" applyBorder="1" applyAlignment="1">
      <alignment horizontal="center" vertical="center"/>
      <protection/>
    </xf>
    <xf numFmtId="0" fontId="7" fillId="33" borderId="14" xfId="56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0" xfId="56" applyFont="1" applyFill="1" applyBorder="1" applyAlignment="1">
      <alignment horizontal="center" vertical="center"/>
      <protection/>
    </xf>
    <xf numFmtId="0" fontId="1" fillId="33" borderId="10" xfId="56" applyFont="1" applyFill="1" applyBorder="1" applyAlignment="1">
      <alignment horizontal="center" vertical="center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Turver05egyéni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T.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workbookViewId="0" topLeftCell="A1">
      <pane ySplit="1" topLeftCell="A2" activePane="bottomLeft" state="frozen"/>
      <selection pane="topLeft" activeCell="A1" sqref="A1"/>
      <selection pane="bottomLeft" activeCell="Q33" sqref="Q33"/>
    </sheetView>
  </sheetViews>
  <sheetFormatPr defaultColWidth="10.00390625" defaultRowHeight="15.75"/>
  <cols>
    <col min="1" max="1" width="2.875" style="5" bestFit="1" customWidth="1"/>
    <col min="2" max="2" width="2.875" style="17" customWidth="1"/>
    <col min="3" max="9" width="2.875" style="12" customWidth="1"/>
    <col min="10" max="10" width="3.625" style="12" bestFit="1" customWidth="1"/>
    <col min="11" max="14" width="2.875" style="12" customWidth="1"/>
    <col min="15" max="16" width="2.875" style="14" customWidth="1"/>
    <col min="17" max="17" width="3.625" style="14" bestFit="1" customWidth="1"/>
    <col min="18" max="18" width="2.875" style="14" customWidth="1"/>
    <col min="19" max="19" width="3.00390625" style="14" bestFit="1" customWidth="1"/>
    <col min="20" max="21" width="2.875" style="14" customWidth="1"/>
    <col min="22" max="22" width="3.625" style="14" bestFit="1" customWidth="1"/>
    <col min="23" max="25" width="2.875" style="14" customWidth="1"/>
    <col min="26" max="26" width="3.625" style="14" bestFit="1" customWidth="1"/>
    <col min="27" max="28" width="2.875" style="14" customWidth="1"/>
    <col min="29" max="29" width="2.875" style="13" customWidth="1"/>
    <col min="30" max="30" width="3.875" style="6" bestFit="1" customWidth="1"/>
    <col min="31" max="31" width="5.75390625" style="7" bestFit="1" customWidth="1"/>
    <col min="32" max="32" width="4.875" style="5" bestFit="1" customWidth="1"/>
    <col min="33" max="16384" width="10.00390625" style="3" customWidth="1"/>
  </cols>
  <sheetData>
    <row r="1" spans="1:32" s="9" customFormat="1" ht="105" customHeight="1">
      <c r="A1" s="8"/>
      <c r="B1" s="15" t="s">
        <v>15</v>
      </c>
      <c r="C1" s="9" t="s">
        <v>103</v>
      </c>
      <c r="D1" s="9" t="s">
        <v>16</v>
      </c>
      <c r="E1" s="9" t="s">
        <v>17</v>
      </c>
      <c r="F1" s="9" t="s">
        <v>21</v>
      </c>
      <c r="G1" s="9" t="s">
        <v>7</v>
      </c>
      <c r="H1" s="9" t="s">
        <v>18</v>
      </c>
      <c r="I1" s="9" t="s">
        <v>11</v>
      </c>
      <c r="J1" s="9" t="s">
        <v>5</v>
      </c>
      <c r="K1" s="9" t="s">
        <v>12</v>
      </c>
      <c r="L1" s="9" t="s">
        <v>13</v>
      </c>
      <c r="M1" s="9" t="s">
        <v>30</v>
      </c>
      <c r="N1" s="9" t="s">
        <v>43</v>
      </c>
      <c r="O1" s="9" t="s">
        <v>105</v>
      </c>
      <c r="P1" s="9" t="s">
        <v>22</v>
      </c>
      <c r="Q1" s="9" t="s">
        <v>104</v>
      </c>
      <c r="R1" s="9" t="s">
        <v>24</v>
      </c>
      <c r="S1" s="9" t="s">
        <v>25</v>
      </c>
      <c r="T1" s="9" t="s">
        <v>106</v>
      </c>
      <c r="U1" s="9" t="s">
        <v>109</v>
      </c>
      <c r="V1" s="9" t="s">
        <v>20</v>
      </c>
      <c r="W1" s="9" t="s">
        <v>107</v>
      </c>
      <c r="X1" s="9" t="s">
        <v>38</v>
      </c>
      <c r="Y1" s="9" t="s">
        <v>108</v>
      </c>
      <c r="Z1" s="9" t="s">
        <v>44</v>
      </c>
      <c r="AA1" s="9" t="s">
        <v>28</v>
      </c>
      <c r="AB1" s="9" t="s">
        <v>29</v>
      </c>
      <c r="AC1" s="10" t="s">
        <v>1</v>
      </c>
      <c r="AD1" s="9" t="s">
        <v>2</v>
      </c>
      <c r="AE1" s="10" t="s">
        <v>3</v>
      </c>
      <c r="AF1" s="8" t="s">
        <v>4</v>
      </c>
    </row>
    <row r="2" spans="1:32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7"/>
    </row>
    <row r="3" spans="1:32" ht="15.75">
      <c r="A3" s="4" t="s">
        <v>15</v>
      </c>
      <c r="B3" s="16"/>
      <c r="C3" s="11"/>
      <c r="D3" s="11"/>
      <c r="E3" s="11"/>
      <c r="F3" s="11"/>
      <c r="G3" s="11"/>
      <c r="H3" s="11"/>
      <c r="I3" s="20"/>
      <c r="J3" s="11"/>
      <c r="K3" s="20"/>
      <c r="L3" s="11"/>
      <c r="M3" s="11"/>
      <c r="N3" s="18"/>
      <c r="O3" s="11">
        <v>3</v>
      </c>
      <c r="P3" s="11"/>
      <c r="Q3" s="11"/>
      <c r="R3" s="11">
        <v>60</v>
      </c>
      <c r="S3" s="11"/>
      <c r="T3" s="11"/>
      <c r="U3" s="18">
        <v>4</v>
      </c>
      <c r="V3" s="11"/>
      <c r="W3" s="11"/>
      <c r="X3" s="11"/>
      <c r="Y3" s="11"/>
      <c r="Z3" s="11"/>
      <c r="AA3" s="11"/>
      <c r="AB3" s="11"/>
      <c r="AC3" s="25"/>
      <c r="AD3" s="1">
        <f>N3+U3+AC3</f>
        <v>4</v>
      </c>
      <c r="AE3" s="2">
        <f>SUM(B3:M3)+SUM(O3:T3)+SUM(V3:AB3)</f>
        <v>63</v>
      </c>
      <c r="AF3" s="4">
        <f>AD3+AE3</f>
        <v>67</v>
      </c>
    </row>
    <row r="4" spans="1:32" ht="15.75">
      <c r="A4" s="36" t="s">
        <v>50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7"/>
    </row>
    <row r="5" spans="1:32" ht="15.75">
      <c r="A5" s="4" t="s">
        <v>0</v>
      </c>
      <c r="B5" s="16"/>
      <c r="C5" s="11"/>
      <c r="D5" s="11"/>
      <c r="E5" s="11"/>
      <c r="F5" s="11"/>
      <c r="G5" s="11"/>
      <c r="H5" s="11"/>
      <c r="I5" s="20"/>
      <c r="J5" s="11"/>
      <c r="K5" s="20"/>
      <c r="L5" s="11"/>
      <c r="M5" s="11"/>
      <c r="N5" s="18"/>
      <c r="O5" s="11">
        <v>1</v>
      </c>
      <c r="P5" s="11"/>
      <c r="Q5" s="11">
        <v>23</v>
      </c>
      <c r="R5" s="11">
        <v>60</v>
      </c>
      <c r="S5" s="11"/>
      <c r="T5" s="11"/>
      <c r="U5" s="18"/>
      <c r="V5" s="11"/>
      <c r="W5" s="11"/>
      <c r="X5" s="11"/>
      <c r="Y5" s="11"/>
      <c r="Z5" s="11">
        <v>10</v>
      </c>
      <c r="AA5" s="11"/>
      <c r="AB5" s="11"/>
      <c r="AC5" s="25">
        <v>4</v>
      </c>
      <c r="AD5" s="1">
        <f>N5+U5+AC5</f>
        <v>4</v>
      </c>
      <c r="AE5" s="2">
        <f>SUM(B5:M5)+SUM(O5:T5)+SUM(V5:AB5)</f>
        <v>94</v>
      </c>
      <c r="AF5" s="4">
        <f>AD5+AE5</f>
        <v>98</v>
      </c>
    </row>
    <row r="6" spans="1:32" ht="15.75">
      <c r="A6" s="36" t="s">
        <v>94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7"/>
    </row>
    <row r="7" spans="1:32" ht="15.75">
      <c r="A7" s="4" t="s">
        <v>16</v>
      </c>
      <c r="B7" s="16"/>
      <c r="C7" s="11">
        <v>30</v>
      </c>
      <c r="D7" s="11"/>
      <c r="E7" s="11"/>
      <c r="F7" s="11"/>
      <c r="G7" s="11"/>
      <c r="H7" s="11"/>
      <c r="I7" s="20"/>
      <c r="J7" s="11"/>
      <c r="K7" s="20"/>
      <c r="L7" s="11"/>
      <c r="M7" s="11"/>
      <c r="N7" s="18"/>
      <c r="O7" s="11">
        <v>9</v>
      </c>
      <c r="P7" s="11"/>
      <c r="Q7" s="11">
        <v>23</v>
      </c>
      <c r="R7" s="11">
        <v>60</v>
      </c>
      <c r="S7" s="11"/>
      <c r="T7" s="11"/>
      <c r="U7" s="18"/>
      <c r="V7" s="11"/>
      <c r="W7" s="11"/>
      <c r="X7" s="11"/>
      <c r="Y7" s="11"/>
      <c r="Z7" s="11"/>
      <c r="AA7" s="11"/>
      <c r="AB7" s="11"/>
      <c r="AC7" s="25"/>
      <c r="AD7" s="1">
        <f>N7+U7+AC7</f>
        <v>0</v>
      </c>
      <c r="AE7" s="2">
        <f>SUM(B7:M7)+SUM(O7:T7)+SUM(V7:AB7)</f>
        <v>122</v>
      </c>
      <c r="AF7" s="4">
        <f>AD7+AE7</f>
        <v>122</v>
      </c>
    </row>
    <row r="8" spans="1:32" ht="15.75">
      <c r="A8" s="36" t="s">
        <v>39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</row>
    <row r="9" spans="1:32" ht="15.75">
      <c r="A9" s="4" t="s">
        <v>17</v>
      </c>
      <c r="B9" s="16"/>
      <c r="C9" s="11">
        <v>30</v>
      </c>
      <c r="D9" s="11"/>
      <c r="E9" s="11"/>
      <c r="F9" s="11"/>
      <c r="G9" s="11"/>
      <c r="H9" s="11"/>
      <c r="I9" s="20"/>
      <c r="J9" s="11"/>
      <c r="K9" s="20"/>
      <c r="L9" s="11"/>
      <c r="M9" s="11"/>
      <c r="N9" s="18">
        <v>20</v>
      </c>
      <c r="O9" s="11"/>
      <c r="P9" s="11"/>
      <c r="Q9" s="11">
        <v>23</v>
      </c>
      <c r="R9" s="11">
        <v>60</v>
      </c>
      <c r="S9" s="11"/>
      <c r="T9" s="11"/>
      <c r="U9" s="18"/>
      <c r="V9" s="11"/>
      <c r="W9" s="11"/>
      <c r="X9" s="11"/>
      <c r="Y9" s="11"/>
      <c r="Z9" s="11">
        <v>10</v>
      </c>
      <c r="AA9" s="11"/>
      <c r="AB9" s="11"/>
      <c r="AC9" s="25"/>
      <c r="AD9" s="1">
        <f>N9+U9+AC9</f>
        <v>20</v>
      </c>
      <c r="AE9" s="2">
        <f>SUM(B9:M9)+SUM(O9:T9)+SUM(V9:AB9)</f>
        <v>123</v>
      </c>
      <c r="AF9" s="4">
        <f>AD9+AE9</f>
        <v>143</v>
      </c>
    </row>
    <row r="10" spans="1:32" ht="15.75">
      <c r="A10" s="36" t="s">
        <v>51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</row>
    <row r="11" spans="1:32" ht="15.75">
      <c r="A11" s="4" t="s">
        <v>21</v>
      </c>
      <c r="B11" s="16"/>
      <c r="C11" s="11"/>
      <c r="D11" s="11">
        <v>60</v>
      </c>
      <c r="E11" s="11"/>
      <c r="F11" s="11"/>
      <c r="G11" s="11"/>
      <c r="H11" s="11"/>
      <c r="I11" s="20"/>
      <c r="J11" s="11"/>
      <c r="K11" s="20"/>
      <c r="L11" s="11"/>
      <c r="M11" s="11"/>
      <c r="N11" s="18"/>
      <c r="O11" s="11"/>
      <c r="P11" s="11"/>
      <c r="Q11" s="11">
        <v>23</v>
      </c>
      <c r="R11" s="11">
        <v>60</v>
      </c>
      <c r="S11" s="11"/>
      <c r="T11" s="11"/>
      <c r="U11" s="18">
        <v>20</v>
      </c>
      <c r="V11" s="11"/>
      <c r="W11" s="11"/>
      <c r="X11" s="11"/>
      <c r="Y11" s="11"/>
      <c r="Z11" s="11">
        <v>10</v>
      </c>
      <c r="AA11" s="11"/>
      <c r="AB11" s="11"/>
      <c r="AC11" s="25">
        <v>12</v>
      </c>
      <c r="AD11" s="1">
        <f>N11+U11+AC11</f>
        <v>32</v>
      </c>
      <c r="AE11" s="2">
        <f>SUM(B11:M11)+SUM(O11:T11)+SUM(V11:AB11)</f>
        <v>153</v>
      </c>
      <c r="AF11" s="4">
        <f>AD11+AE11</f>
        <v>185</v>
      </c>
    </row>
    <row r="12" spans="1:32" ht="15.75">
      <c r="A12" s="36" t="s">
        <v>41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/>
    </row>
    <row r="13" spans="1:32" ht="15.75">
      <c r="A13" s="4" t="s">
        <v>7</v>
      </c>
      <c r="B13" s="16"/>
      <c r="C13" s="11">
        <v>30</v>
      </c>
      <c r="D13" s="11"/>
      <c r="E13" s="11"/>
      <c r="F13" s="11"/>
      <c r="G13" s="11"/>
      <c r="H13" s="11">
        <v>60</v>
      </c>
      <c r="I13" s="20"/>
      <c r="J13" s="11"/>
      <c r="K13" s="20"/>
      <c r="L13" s="11"/>
      <c r="M13" s="11"/>
      <c r="N13" s="18">
        <v>58</v>
      </c>
      <c r="O13" s="11">
        <v>4</v>
      </c>
      <c r="P13" s="11"/>
      <c r="Q13" s="11"/>
      <c r="R13" s="11">
        <v>60</v>
      </c>
      <c r="S13" s="11"/>
      <c r="T13" s="11">
        <v>15</v>
      </c>
      <c r="U13" s="18">
        <v>18</v>
      </c>
      <c r="V13" s="11"/>
      <c r="W13" s="11"/>
      <c r="X13" s="11"/>
      <c r="Y13" s="11">
        <v>23</v>
      </c>
      <c r="Z13" s="11"/>
      <c r="AA13" s="11"/>
      <c r="AB13" s="11"/>
      <c r="AC13" s="25">
        <v>38</v>
      </c>
      <c r="AD13" s="33">
        <f>N13+U13+AC13</f>
        <v>114</v>
      </c>
      <c r="AE13" s="2">
        <f>SUM(B13:M13)+SUM(O13:T13)+SUM(V13:AB13)</f>
        <v>192</v>
      </c>
      <c r="AF13" s="34">
        <f>AD13+AE13</f>
        <v>306</v>
      </c>
    </row>
    <row r="14" spans="1:32" ht="15.75">
      <c r="A14" s="36" t="s">
        <v>52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7"/>
    </row>
    <row r="15" spans="1:32" ht="15.75">
      <c r="A15" s="4" t="s">
        <v>18</v>
      </c>
      <c r="B15" s="16"/>
      <c r="C15" s="11">
        <v>30</v>
      </c>
      <c r="D15" s="11"/>
      <c r="E15" s="11"/>
      <c r="F15" s="11"/>
      <c r="G15" s="11">
        <v>60</v>
      </c>
      <c r="H15" s="11"/>
      <c r="I15" s="20"/>
      <c r="J15" s="11"/>
      <c r="K15" s="20"/>
      <c r="L15" s="11"/>
      <c r="M15" s="11">
        <v>60</v>
      </c>
      <c r="N15" s="18">
        <v>38</v>
      </c>
      <c r="O15" s="11">
        <v>1</v>
      </c>
      <c r="P15" s="11"/>
      <c r="Q15" s="11"/>
      <c r="R15" s="11">
        <v>60</v>
      </c>
      <c r="S15" s="11"/>
      <c r="T15" s="11">
        <v>10</v>
      </c>
      <c r="U15" s="18">
        <v>8</v>
      </c>
      <c r="V15" s="11">
        <v>60</v>
      </c>
      <c r="W15" s="11"/>
      <c r="X15" s="11"/>
      <c r="Y15" s="11"/>
      <c r="Z15" s="11">
        <v>10</v>
      </c>
      <c r="AA15" s="11"/>
      <c r="AB15" s="11"/>
      <c r="AC15" s="25">
        <v>28</v>
      </c>
      <c r="AD15" s="1">
        <f>N15+U15+AC15</f>
        <v>74</v>
      </c>
      <c r="AE15" s="2">
        <f>SUM(B15:M15)+SUM(O15:T15)+SUM(V15:AB15)</f>
        <v>291</v>
      </c>
      <c r="AF15" s="4">
        <f>AD15+AE15</f>
        <v>365</v>
      </c>
    </row>
    <row r="16" spans="1:32" ht="15.75">
      <c r="A16" s="36" t="s">
        <v>53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7"/>
    </row>
    <row r="17" spans="1:32" ht="15.75">
      <c r="A17" s="4" t="s">
        <v>11</v>
      </c>
      <c r="B17" s="16"/>
      <c r="C17" s="11">
        <v>30</v>
      </c>
      <c r="D17" s="11"/>
      <c r="E17" s="11">
        <v>60</v>
      </c>
      <c r="F17" s="11"/>
      <c r="G17" s="11"/>
      <c r="H17" s="11">
        <v>60</v>
      </c>
      <c r="I17" s="20"/>
      <c r="J17" s="11"/>
      <c r="K17" s="20"/>
      <c r="L17" s="11"/>
      <c r="M17" s="11"/>
      <c r="N17" s="18">
        <v>12</v>
      </c>
      <c r="O17" s="11">
        <v>47</v>
      </c>
      <c r="P17" s="11">
        <v>60</v>
      </c>
      <c r="Q17" s="11">
        <v>150</v>
      </c>
      <c r="R17" s="11">
        <v>60</v>
      </c>
      <c r="S17" s="11">
        <v>60</v>
      </c>
      <c r="T17" s="11">
        <v>20</v>
      </c>
      <c r="U17" s="18"/>
      <c r="V17" s="11"/>
      <c r="W17" s="11"/>
      <c r="X17" s="11"/>
      <c r="Y17" s="11"/>
      <c r="Z17" s="11">
        <v>10</v>
      </c>
      <c r="AA17" s="11">
        <v>60</v>
      </c>
      <c r="AB17" s="11"/>
      <c r="AC17" s="25">
        <v>4</v>
      </c>
      <c r="AD17" s="1">
        <f>N17+U17+AC17</f>
        <v>16</v>
      </c>
      <c r="AE17" s="2">
        <f>SUM(B17:M17)+SUM(O17:T17)+SUM(V17:AB17)</f>
        <v>617</v>
      </c>
      <c r="AF17" s="4">
        <f>AD17+AE17</f>
        <v>633</v>
      </c>
    </row>
    <row r="18" spans="1:32" ht="15.75">
      <c r="A18" s="36" t="s">
        <v>95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/>
    </row>
    <row r="19" spans="1:32" ht="15.75">
      <c r="A19" s="4" t="s">
        <v>5</v>
      </c>
      <c r="B19" s="16"/>
      <c r="C19" s="11">
        <v>30</v>
      </c>
      <c r="D19" s="11"/>
      <c r="E19" s="11">
        <v>60</v>
      </c>
      <c r="F19" s="11"/>
      <c r="G19" s="11"/>
      <c r="H19" s="11">
        <v>60</v>
      </c>
      <c r="I19" s="20"/>
      <c r="J19" s="27">
        <v>100</v>
      </c>
      <c r="K19" s="20"/>
      <c r="L19" s="11"/>
      <c r="M19" s="11"/>
      <c r="N19" s="18">
        <v>58</v>
      </c>
      <c r="O19" s="27">
        <v>60</v>
      </c>
      <c r="P19" s="11"/>
      <c r="Q19" s="11">
        <v>46</v>
      </c>
      <c r="R19" s="11">
        <v>60</v>
      </c>
      <c r="S19" s="11"/>
      <c r="T19" s="11">
        <v>60</v>
      </c>
      <c r="U19" s="18">
        <v>16</v>
      </c>
      <c r="V19" s="11"/>
      <c r="W19" s="11"/>
      <c r="X19" s="11"/>
      <c r="Y19" s="11">
        <v>92</v>
      </c>
      <c r="Z19" s="11">
        <v>100</v>
      </c>
      <c r="AA19" s="11"/>
      <c r="AB19" s="11"/>
      <c r="AC19" s="25">
        <v>2</v>
      </c>
      <c r="AD19" s="1">
        <f>N19+U19+AC19</f>
        <v>76</v>
      </c>
      <c r="AE19" s="35">
        <f>SUM(B19:M19)+SUM(O19:T19)+SUM(V19:AB19)</f>
        <v>668</v>
      </c>
      <c r="AF19" s="34">
        <f>AD19+AE19</f>
        <v>744</v>
      </c>
    </row>
  </sheetData>
  <sheetProtection/>
  <mergeCells count="9">
    <mergeCell ref="A18:AF18"/>
    <mergeCell ref="A16:AF16"/>
    <mergeCell ref="A8:AF8"/>
    <mergeCell ref="A2:AF2"/>
    <mergeCell ref="A4:AF4"/>
    <mergeCell ref="A6:AF6"/>
    <mergeCell ref="A10:AF10"/>
    <mergeCell ref="A12:AF12"/>
    <mergeCell ref="A14:AF14"/>
  </mergeCells>
  <printOptions gridLines="1" horizontalCentered="1" verticalCentered="1"/>
  <pageMargins left="0.3937007874015748" right="0.3937007874015748" top="0.5905511811023623" bottom="0.7874015748031497" header="0.3937007874015748" footer="0.5905511811023623"/>
  <pageSetup fitToHeight="1" fitToWidth="1" horizontalDpi="360" verticalDpi="360" orientation="landscape" paperSize="9" r:id="rId1"/>
  <headerFooter alignWithMargins="0">
    <oddHeader>&amp;LXVI. Katica Tanya Zöldpont  Tájékozódási Túraverseny&amp;R&amp;"Times New Roman CE,Normál"&amp;11A, A36 kategória</oddHeader>
    <oddFooter>&amp;R&amp;"Times New Roman,Félkövér dőlt"&amp;10Written by F. P. Co.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workbookViewId="0" topLeftCell="A1">
      <selection activeCell="Z3" sqref="Z3"/>
    </sheetView>
  </sheetViews>
  <sheetFormatPr defaultColWidth="10.00390625" defaultRowHeight="15.75"/>
  <cols>
    <col min="1" max="1" width="2.875" style="5" bestFit="1" customWidth="1"/>
    <col min="2" max="2" width="2.875" style="12" bestFit="1" customWidth="1"/>
    <col min="3" max="9" width="2.875" style="12" customWidth="1"/>
    <col min="10" max="12" width="2.875" style="14" bestFit="1" customWidth="1"/>
    <col min="13" max="13" width="3.625" style="14" bestFit="1" customWidth="1"/>
    <col min="14" max="15" width="2.875" style="14" bestFit="1" customWidth="1"/>
    <col min="16" max="21" width="2.875" style="14" customWidth="1"/>
    <col min="22" max="22" width="3.625" style="14" bestFit="1" customWidth="1"/>
    <col min="23" max="23" width="2.875" style="14" customWidth="1"/>
    <col min="24" max="24" width="3.625" style="14" bestFit="1" customWidth="1"/>
    <col min="25" max="25" width="2.875" style="6" bestFit="1" customWidth="1"/>
    <col min="26" max="26" width="3.875" style="7" bestFit="1" customWidth="1"/>
    <col min="27" max="27" width="3.875" style="5" bestFit="1" customWidth="1"/>
    <col min="28" max="28" width="6.125" style="3" bestFit="1" customWidth="1"/>
    <col min="29" max="31" width="3.00390625" style="3" bestFit="1" customWidth="1"/>
    <col min="32" max="16384" width="10.00390625" style="3" customWidth="1"/>
  </cols>
  <sheetData>
    <row r="1" spans="1:28" s="9" customFormat="1" ht="105" customHeight="1">
      <c r="A1" s="21" t="s">
        <v>6</v>
      </c>
      <c r="B1" s="15" t="s">
        <v>15</v>
      </c>
      <c r="C1" s="9" t="s">
        <v>103</v>
      </c>
      <c r="D1" s="9" t="s">
        <v>16</v>
      </c>
      <c r="E1" s="9" t="s">
        <v>17</v>
      </c>
      <c r="F1" s="9" t="s">
        <v>21</v>
      </c>
      <c r="G1" s="9" t="s">
        <v>7</v>
      </c>
      <c r="H1" s="9" t="s">
        <v>18</v>
      </c>
      <c r="I1" s="9" t="s">
        <v>11</v>
      </c>
      <c r="J1" s="9" t="s">
        <v>33</v>
      </c>
      <c r="K1" s="9" t="s">
        <v>34</v>
      </c>
      <c r="L1" s="9" t="s">
        <v>13</v>
      </c>
      <c r="M1" s="9" t="s">
        <v>110</v>
      </c>
      <c r="N1" s="9" t="s">
        <v>19</v>
      </c>
      <c r="O1" s="9" t="s">
        <v>14</v>
      </c>
      <c r="P1" s="9" t="s">
        <v>111</v>
      </c>
      <c r="Q1" s="9" t="s">
        <v>112</v>
      </c>
      <c r="R1" s="9" t="s">
        <v>24</v>
      </c>
      <c r="S1" s="9" t="s">
        <v>113</v>
      </c>
      <c r="T1" s="9" t="s">
        <v>26</v>
      </c>
      <c r="U1" s="9" t="s">
        <v>114</v>
      </c>
      <c r="V1" s="9" t="s">
        <v>115</v>
      </c>
      <c r="W1" s="9" t="s">
        <v>27</v>
      </c>
      <c r="X1" s="9" t="s">
        <v>116</v>
      </c>
      <c r="Y1" s="10" t="s">
        <v>1</v>
      </c>
      <c r="Z1" s="22" t="s">
        <v>2</v>
      </c>
      <c r="AA1" s="23" t="s">
        <v>3</v>
      </c>
      <c r="AB1" s="21" t="s">
        <v>4</v>
      </c>
    </row>
    <row r="2" spans="1:28" ht="15.75">
      <c r="A2" s="36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7"/>
    </row>
    <row r="3" spans="1:28" ht="15.75">
      <c r="A3" s="4" t="s">
        <v>15</v>
      </c>
      <c r="B3" s="11"/>
      <c r="C3" s="11"/>
      <c r="D3" s="11"/>
      <c r="E3" s="11"/>
      <c r="F3" s="11"/>
      <c r="G3" s="11"/>
      <c r="H3" s="11"/>
      <c r="I3" s="11"/>
      <c r="J3" s="18">
        <v>2</v>
      </c>
      <c r="K3" s="11"/>
      <c r="L3" s="11"/>
      <c r="M3" s="11">
        <v>23</v>
      </c>
      <c r="N3" s="11"/>
      <c r="O3" s="11"/>
      <c r="P3" s="11"/>
      <c r="Q3" s="18"/>
      <c r="R3" s="11">
        <v>60</v>
      </c>
      <c r="S3" s="11"/>
      <c r="T3" s="11"/>
      <c r="U3" s="11"/>
      <c r="V3" s="11"/>
      <c r="W3" s="11"/>
      <c r="X3" s="11"/>
      <c r="Y3" s="25">
        <v>4</v>
      </c>
      <c r="Z3" s="1">
        <f>J3+Q3+Y3</f>
        <v>6</v>
      </c>
      <c r="AA3" s="2">
        <f>SUM(B3:I3)+SUM(K3:P3)+SUM(R3:X3)</f>
        <v>83</v>
      </c>
      <c r="AB3" s="4">
        <f>Z3+AA3</f>
        <v>89</v>
      </c>
    </row>
    <row r="4" spans="1:28" ht="15.75">
      <c r="A4" s="36" t="s">
        <v>36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</row>
    <row r="5" spans="1:28" ht="15.75">
      <c r="A5" s="4" t="s">
        <v>0</v>
      </c>
      <c r="B5" s="11"/>
      <c r="C5" s="11"/>
      <c r="D5" s="11"/>
      <c r="E5" s="11"/>
      <c r="F5" s="11"/>
      <c r="G5" s="11"/>
      <c r="H5" s="11"/>
      <c r="I5" s="11"/>
      <c r="J5" s="18"/>
      <c r="K5" s="11"/>
      <c r="L5" s="11"/>
      <c r="M5" s="11">
        <v>23</v>
      </c>
      <c r="N5" s="11">
        <v>60</v>
      </c>
      <c r="O5" s="11"/>
      <c r="P5" s="11"/>
      <c r="Q5" s="18"/>
      <c r="R5" s="11"/>
      <c r="S5" s="11"/>
      <c r="T5" s="11"/>
      <c r="U5" s="11"/>
      <c r="V5" s="11">
        <v>20</v>
      </c>
      <c r="W5" s="11"/>
      <c r="X5" s="11"/>
      <c r="Y5" s="25">
        <v>14</v>
      </c>
      <c r="Z5" s="1">
        <f>J5+Q5+Y5</f>
        <v>14</v>
      </c>
      <c r="AA5" s="2">
        <f>SUM(B5:I5)+SUM(K5:P5)+SUM(R5:X5)</f>
        <v>103</v>
      </c>
      <c r="AB5" s="4">
        <f>Z5+AA5</f>
        <v>117</v>
      </c>
    </row>
    <row r="6" spans="1:28" ht="15.75">
      <c r="A6" s="36" t="s">
        <v>55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</row>
    <row r="7" spans="1:28" ht="15.75">
      <c r="A7" s="4" t="s">
        <v>16</v>
      </c>
      <c r="B7" s="11"/>
      <c r="C7" s="11"/>
      <c r="D7" s="11"/>
      <c r="E7" s="11"/>
      <c r="F7" s="11"/>
      <c r="G7" s="11"/>
      <c r="H7" s="11"/>
      <c r="I7" s="11"/>
      <c r="J7" s="18">
        <v>24</v>
      </c>
      <c r="K7" s="11">
        <v>11</v>
      </c>
      <c r="L7" s="11"/>
      <c r="M7" s="11"/>
      <c r="N7" s="11">
        <v>60</v>
      </c>
      <c r="O7" s="11"/>
      <c r="P7" s="27">
        <v>30</v>
      </c>
      <c r="Q7" s="18"/>
      <c r="R7" s="11"/>
      <c r="S7" s="11"/>
      <c r="T7" s="11"/>
      <c r="U7" s="11"/>
      <c r="V7" s="11">
        <v>20</v>
      </c>
      <c r="W7" s="11"/>
      <c r="X7" s="11"/>
      <c r="Y7" s="29">
        <v>16</v>
      </c>
      <c r="Z7" s="33">
        <f>J7+Q7+Y7</f>
        <v>40</v>
      </c>
      <c r="AA7" s="35">
        <f>SUM(B7:I7)+SUM(K7:P7)+SUM(R7:X7)</f>
        <v>121</v>
      </c>
      <c r="AB7" s="34">
        <f>Z7+AA7</f>
        <v>161</v>
      </c>
    </row>
    <row r="8" spans="1:28" ht="15.75">
      <c r="A8" s="36" t="s">
        <v>56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7"/>
    </row>
    <row r="9" spans="1:28" ht="15.75">
      <c r="A9" s="4" t="s">
        <v>17</v>
      </c>
      <c r="B9" s="11"/>
      <c r="C9" s="11"/>
      <c r="D9" s="11">
        <v>60</v>
      </c>
      <c r="E9" s="11"/>
      <c r="F9" s="11"/>
      <c r="G9" s="11"/>
      <c r="H9" s="11"/>
      <c r="I9" s="11"/>
      <c r="J9" s="18">
        <v>12</v>
      </c>
      <c r="K9" s="11"/>
      <c r="L9" s="11"/>
      <c r="M9" s="11"/>
      <c r="N9" s="11">
        <v>60</v>
      </c>
      <c r="O9" s="11"/>
      <c r="P9" s="11">
        <v>15</v>
      </c>
      <c r="Q9" s="18"/>
      <c r="R9" s="11"/>
      <c r="S9" s="11"/>
      <c r="T9" s="11"/>
      <c r="U9" s="11"/>
      <c r="V9" s="11">
        <v>10</v>
      </c>
      <c r="W9" s="11"/>
      <c r="X9" s="11"/>
      <c r="Y9" s="25">
        <v>16</v>
      </c>
      <c r="Z9" s="1">
        <f>J9+Q9+Y9</f>
        <v>28</v>
      </c>
      <c r="AA9" s="2">
        <f>SUM(B9:I9)+SUM(K9:P9)+SUM(R9:X9)</f>
        <v>145</v>
      </c>
      <c r="AB9" s="4">
        <f>Z9+AA9</f>
        <v>173</v>
      </c>
    </row>
    <row r="10" spans="1:28" ht="15.75">
      <c r="A10" s="36" t="s">
        <v>96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7"/>
    </row>
    <row r="11" spans="1:28" ht="15.75">
      <c r="A11" s="4" t="s">
        <v>21</v>
      </c>
      <c r="B11" s="11"/>
      <c r="C11" s="11"/>
      <c r="D11" s="11"/>
      <c r="E11" s="11"/>
      <c r="F11" s="11"/>
      <c r="G11" s="11"/>
      <c r="H11" s="11"/>
      <c r="I11" s="11"/>
      <c r="J11" s="18">
        <v>14</v>
      </c>
      <c r="K11" s="11">
        <v>5</v>
      </c>
      <c r="L11" s="11"/>
      <c r="M11" s="11">
        <v>23</v>
      </c>
      <c r="N11" s="11"/>
      <c r="O11" s="11"/>
      <c r="P11" s="11"/>
      <c r="Q11" s="18"/>
      <c r="R11" s="11">
        <v>60</v>
      </c>
      <c r="S11" s="11"/>
      <c r="T11" s="11"/>
      <c r="U11" s="11"/>
      <c r="V11" s="11">
        <v>100</v>
      </c>
      <c r="W11" s="11"/>
      <c r="X11" s="11"/>
      <c r="Y11" s="25">
        <v>20</v>
      </c>
      <c r="Z11" s="1">
        <f>J11+Q11+Y11</f>
        <v>34</v>
      </c>
      <c r="AA11" s="2">
        <f>SUM(B11:I11)+SUM(K11:P11)+SUM(R11:X11)</f>
        <v>188</v>
      </c>
      <c r="AB11" s="4">
        <f>Z11+AA11</f>
        <v>222</v>
      </c>
    </row>
    <row r="12" spans="1:28" ht="15.75">
      <c r="A12" s="36" t="s">
        <v>97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7"/>
    </row>
    <row r="13" spans="1:28" ht="15.75">
      <c r="A13" s="4" t="s">
        <v>7</v>
      </c>
      <c r="B13" s="11"/>
      <c r="C13" s="11">
        <v>30</v>
      </c>
      <c r="D13" s="11">
        <v>60</v>
      </c>
      <c r="E13" s="11"/>
      <c r="F13" s="11"/>
      <c r="G13" s="11"/>
      <c r="H13" s="11"/>
      <c r="I13" s="11"/>
      <c r="J13" s="18">
        <v>4</v>
      </c>
      <c r="K13" s="11">
        <v>4</v>
      </c>
      <c r="L13" s="11"/>
      <c r="M13" s="11"/>
      <c r="N13" s="11">
        <v>60</v>
      </c>
      <c r="O13" s="11"/>
      <c r="P13" s="11"/>
      <c r="Q13" s="18"/>
      <c r="R13" s="11">
        <v>60</v>
      </c>
      <c r="S13" s="11"/>
      <c r="T13" s="11"/>
      <c r="U13" s="27">
        <v>46</v>
      </c>
      <c r="V13" s="11">
        <v>10</v>
      </c>
      <c r="W13" s="11"/>
      <c r="X13" s="11"/>
      <c r="Y13" s="25">
        <v>16</v>
      </c>
      <c r="Z13" s="1">
        <f>J13+Q13+Y13</f>
        <v>20</v>
      </c>
      <c r="AA13" s="35">
        <f>SUM(B13:I13)+SUM(K13:P13)+SUM(R13:X13)</f>
        <v>270</v>
      </c>
      <c r="AB13" s="34">
        <f>Z13+AA13</f>
        <v>290</v>
      </c>
    </row>
    <row r="14" spans="1:28" ht="15.75">
      <c r="A14" s="36" t="s">
        <v>58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7"/>
    </row>
    <row r="15" spans="1:28" ht="15.75">
      <c r="A15" s="34" t="s">
        <v>18</v>
      </c>
      <c r="B15" s="11"/>
      <c r="C15" s="11">
        <v>30</v>
      </c>
      <c r="D15" s="11"/>
      <c r="E15" s="11"/>
      <c r="F15" s="11"/>
      <c r="G15" s="11"/>
      <c r="H15" s="11"/>
      <c r="I15" s="11"/>
      <c r="J15" s="18">
        <v>42</v>
      </c>
      <c r="K15" s="11">
        <v>16</v>
      </c>
      <c r="L15" s="11">
        <v>60</v>
      </c>
      <c r="M15" s="11">
        <v>46</v>
      </c>
      <c r="N15" s="11"/>
      <c r="O15" s="11"/>
      <c r="P15" s="11"/>
      <c r="Q15" s="18">
        <v>24</v>
      </c>
      <c r="R15" s="11"/>
      <c r="S15" s="11"/>
      <c r="T15" s="11"/>
      <c r="U15" s="11">
        <v>46</v>
      </c>
      <c r="V15" s="11"/>
      <c r="W15" s="11"/>
      <c r="X15" s="11"/>
      <c r="Y15" s="25">
        <v>48</v>
      </c>
      <c r="Z15" s="1">
        <f>J15+Q15+Y15</f>
        <v>114</v>
      </c>
      <c r="AA15" s="2">
        <f>SUM(B15:I15)+SUM(K15:P15)+SUM(R15:X15)</f>
        <v>198</v>
      </c>
      <c r="AB15" s="4">
        <f>Z15+AA15</f>
        <v>312</v>
      </c>
    </row>
    <row r="16" spans="1:28" ht="15.75">
      <c r="A16" s="36" t="s">
        <v>57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7"/>
    </row>
    <row r="17" spans="1:28" ht="15.75">
      <c r="A17" s="34" t="s">
        <v>11</v>
      </c>
      <c r="B17" s="11"/>
      <c r="C17" s="11"/>
      <c r="D17" s="11"/>
      <c r="E17" s="11"/>
      <c r="F17" s="11"/>
      <c r="G17" s="11"/>
      <c r="H17" s="11"/>
      <c r="I17" s="11"/>
      <c r="J17" s="18">
        <v>30</v>
      </c>
      <c r="K17" s="11"/>
      <c r="L17" s="11"/>
      <c r="M17" s="11">
        <v>23</v>
      </c>
      <c r="N17" s="11">
        <v>60</v>
      </c>
      <c r="O17" s="11"/>
      <c r="P17" s="11"/>
      <c r="Q17" s="18">
        <v>16</v>
      </c>
      <c r="R17" s="11">
        <v>60</v>
      </c>
      <c r="S17" s="11"/>
      <c r="T17" s="11"/>
      <c r="U17" s="11"/>
      <c r="V17" s="11">
        <v>100</v>
      </c>
      <c r="W17" s="11"/>
      <c r="X17" s="11"/>
      <c r="Y17" s="29">
        <v>34</v>
      </c>
      <c r="Z17" s="33">
        <f>J17+Q17+Y17</f>
        <v>80</v>
      </c>
      <c r="AA17" s="2">
        <f>SUM(B17:I17)+SUM(K17:P17)+SUM(R17:X17)</f>
        <v>243</v>
      </c>
      <c r="AB17" s="34">
        <f>Z17+AA17</f>
        <v>323</v>
      </c>
    </row>
    <row r="18" spans="1:28" ht="15.75">
      <c r="A18" s="36" t="s">
        <v>59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7"/>
    </row>
    <row r="19" spans="1:28" ht="15.75">
      <c r="A19" s="4" t="s">
        <v>5</v>
      </c>
      <c r="B19" s="11"/>
      <c r="C19" s="11"/>
      <c r="D19" s="11"/>
      <c r="E19" s="11"/>
      <c r="F19" s="11"/>
      <c r="G19" s="11"/>
      <c r="H19" s="11"/>
      <c r="I19" s="11"/>
      <c r="J19" s="18">
        <v>38</v>
      </c>
      <c r="K19" s="11">
        <v>5</v>
      </c>
      <c r="L19" s="11"/>
      <c r="M19" s="11">
        <v>150</v>
      </c>
      <c r="N19" s="11">
        <v>60</v>
      </c>
      <c r="O19" s="11"/>
      <c r="P19" s="11"/>
      <c r="Q19" s="18"/>
      <c r="R19" s="11"/>
      <c r="S19" s="11"/>
      <c r="T19" s="11"/>
      <c r="U19" s="11"/>
      <c r="V19" s="11">
        <v>10</v>
      </c>
      <c r="W19" s="11">
        <v>60</v>
      </c>
      <c r="X19" s="11"/>
      <c r="Y19" s="25">
        <v>36</v>
      </c>
      <c r="Z19" s="1">
        <f>J19+Q19+Y19</f>
        <v>74</v>
      </c>
      <c r="AA19" s="2">
        <f>SUM(B19:I19)+SUM(K19:P19)+SUM(R19:X19)</f>
        <v>285</v>
      </c>
      <c r="AB19" s="4">
        <f>Z19+AA19</f>
        <v>359</v>
      </c>
    </row>
    <row r="20" spans="1:27" s="6" customFormat="1" ht="15.75">
      <c r="A20" s="19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AA20" s="19"/>
    </row>
    <row r="21" spans="1:27" s="6" customFormat="1" ht="15.75">
      <c r="A21" s="19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AA21" s="19"/>
    </row>
    <row r="22" spans="1:27" s="6" customFormat="1" ht="15.75">
      <c r="A22" s="1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AA22" s="19"/>
    </row>
    <row r="23" spans="1:27" s="6" customFormat="1" ht="15.75">
      <c r="A23" s="19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AA23" s="19"/>
    </row>
    <row r="24" spans="1:27" s="6" customFormat="1" ht="15.75">
      <c r="A24" s="19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AA24" s="19"/>
    </row>
    <row r="25" spans="1:27" s="6" customFormat="1" ht="15.75">
      <c r="A25" s="19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AA25" s="19"/>
    </row>
    <row r="26" spans="1:27" s="6" customFormat="1" ht="15.75">
      <c r="A26" s="19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AA26" s="19"/>
    </row>
    <row r="27" spans="1:27" s="6" customFormat="1" ht="15.75">
      <c r="A27" s="19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AA27" s="19"/>
    </row>
    <row r="28" spans="1:27" s="6" customFormat="1" ht="15.75">
      <c r="A28" s="19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AA28" s="19"/>
    </row>
    <row r="29" spans="1:27" s="6" customFormat="1" ht="15.75">
      <c r="A29" s="1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AA29" s="19"/>
    </row>
    <row r="30" spans="1:27" s="6" customFormat="1" ht="15.75">
      <c r="A30" s="1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AA30" s="19"/>
    </row>
    <row r="31" spans="1:27" s="6" customFormat="1" ht="15.75">
      <c r="A31" s="1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AA31" s="19"/>
    </row>
    <row r="32" spans="1:27" s="6" customFormat="1" ht="15.75">
      <c r="A32" s="1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AA32" s="19"/>
    </row>
    <row r="33" spans="1:27" s="6" customFormat="1" ht="15.75">
      <c r="A33" s="1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AA33" s="19"/>
    </row>
    <row r="34" spans="1:27" s="6" customFormat="1" ht="15.75">
      <c r="A34" s="1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AA34" s="19"/>
    </row>
    <row r="35" spans="1:27" s="6" customFormat="1" ht="15.75">
      <c r="A35" s="1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AA35" s="19"/>
    </row>
    <row r="36" spans="1:27" s="6" customFormat="1" ht="15.75">
      <c r="A36" s="1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AA36" s="19"/>
    </row>
    <row r="37" spans="1:27" s="6" customFormat="1" ht="15.75">
      <c r="A37" s="1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AA37" s="19"/>
    </row>
    <row r="38" spans="1:27" s="6" customFormat="1" ht="15.75">
      <c r="A38" s="1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AA38" s="19"/>
    </row>
    <row r="39" spans="1:27" s="6" customFormat="1" ht="15.75">
      <c r="A39" s="1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AA39" s="19"/>
    </row>
    <row r="40" spans="1:27" s="6" customFormat="1" ht="15.75">
      <c r="A40" s="1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AA40" s="19"/>
    </row>
    <row r="41" spans="1:27" s="6" customFormat="1" ht="15.75">
      <c r="A41" s="1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AA41" s="19"/>
    </row>
    <row r="42" spans="1:27" s="6" customFormat="1" ht="15.75">
      <c r="A42" s="1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AA42" s="19"/>
    </row>
    <row r="43" spans="1:27" s="6" customFormat="1" ht="15.75">
      <c r="A43" s="1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AA43" s="19"/>
    </row>
    <row r="44" spans="1:27" s="6" customFormat="1" ht="15.75">
      <c r="A44" s="1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AA44" s="19"/>
    </row>
    <row r="45" spans="1:27" s="6" customFormat="1" ht="15.75">
      <c r="A45" s="1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AA45" s="19"/>
    </row>
    <row r="46" spans="1:27" s="6" customFormat="1" ht="15.75">
      <c r="A46" s="1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AA46" s="19"/>
    </row>
    <row r="47" spans="1:27" s="6" customFormat="1" ht="15.75">
      <c r="A47" s="1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AA47" s="19"/>
    </row>
    <row r="48" spans="1:27" s="6" customFormat="1" ht="15.75">
      <c r="A48" s="19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AA48" s="19"/>
    </row>
    <row r="49" spans="1:27" s="6" customFormat="1" ht="15.75">
      <c r="A49" s="1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AA49" s="19"/>
    </row>
    <row r="50" spans="1:27" s="6" customFormat="1" ht="15.75">
      <c r="A50" s="19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AA50" s="19"/>
    </row>
    <row r="51" spans="1:27" s="6" customFormat="1" ht="15.75">
      <c r="A51" s="19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AA51" s="19"/>
    </row>
    <row r="52" spans="1:27" s="6" customFormat="1" ht="15.75">
      <c r="A52" s="19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AA52" s="19"/>
    </row>
    <row r="53" spans="1:27" s="6" customFormat="1" ht="15.75">
      <c r="A53" s="19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AA53" s="19"/>
    </row>
    <row r="54" spans="1:27" s="6" customFormat="1" ht="15.75">
      <c r="A54" s="19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AA54" s="19"/>
    </row>
    <row r="55" spans="1:27" s="6" customFormat="1" ht="15.75">
      <c r="A55" s="19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AA55" s="19"/>
    </row>
    <row r="56" spans="1:27" s="6" customFormat="1" ht="15.75">
      <c r="A56" s="19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AA56" s="19"/>
    </row>
    <row r="57" spans="1:27" s="6" customFormat="1" ht="15.75">
      <c r="A57" s="19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AA57" s="19"/>
    </row>
    <row r="58" spans="1:27" s="6" customFormat="1" ht="15.75">
      <c r="A58" s="19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AA58" s="19"/>
    </row>
    <row r="59" spans="1:27" s="6" customFormat="1" ht="15.75">
      <c r="A59" s="1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AA59" s="19"/>
    </row>
    <row r="60" spans="1:27" s="6" customFormat="1" ht="15.75">
      <c r="A60" s="1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AA60" s="19"/>
    </row>
  </sheetData>
  <sheetProtection/>
  <mergeCells count="9">
    <mergeCell ref="A18:AB18"/>
    <mergeCell ref="A6:AB6"/>
    <mergeCell ref="A4:AB4"/>
    <mergeCell ref="A12:AB12"/>
    <mergeCell ref="A2:AB2"/>
    <mergeCell ref="A14:AB14"/>
    <mergeCell ref="A16:AB16"/>
    <mergeCell ref="A8:AB8"/>
    <mergeCell ref="A10:AB10"/>
  </mergeCells>
  <printOptions gridLines="1" horizontalCentered="1" verticalCentered="1"/>
  <pageMargins left="0.3937007874015748" right="0.3937007874015748" top="0.5905511811023623" bottom="0.7874015748031497" header="0.3937007874015748" footer="0.5905511811023623"/>
  <pageSetup fitToHeight="1" fitToWidth="1" horizontalDpi="360" verticalDpi="360" orientation="landscape" paperSize="9" r:id="rId1"/>
  <headerFooter alignWithMargins="0">
    <oddHeader>&amp;LXVI. Katica Tanya Zöldpont  Tájékozódási Túraverseny&amp;R&amp;"Times New Roman CE,Normál"&amp;11A50 kategória</oddHeader>
    <oddFooter>&amp;R&amp;"Times New Roman,Félkövér dőlt"&amp;10Written by F. P. Co.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workbookViewId="0" topLeftCell="A1">
      <selection activeCell="T15" sqref="T15"/>
    </sheetView>
  </sheetViews>
  <sheetFormatPr defaultColWidth="10.00390625" defaultRowHeight="15.75"/>
  <cols>
    <col min="1" max="1" width="2.875" style="5" bestFit="1" customWidth="1"/>
    <col min="2" max="2" width="2.875" style="12" bestFit="1" customWidth="1"/>
    <col min="3" max="6" width="2.875" style="12" customWidth="1"/>
    <col min="7" max="9" width="2.875" style="12" bestFit="1" customWidth="1"/>
    <col min="10" max="10" width="3.125" style="12" bestFit="1" customWidth="1"/>
    <col min="11" max="15" width="2.875" style="14" bestFit="1" customWidth="1"/>
    <col min="16" max="16" width="3.625" style="14" bestFit="1" customWidth="1"/>
    <col min="17" max="20" width="2.875" style="14" customWidth="1"/>
    <col min="21" max="21" width="3.125" style="13" bestFit="1" customWidth="1"/>
    <col min="22" max="22" width="3.875" style="6" bestFit="1" customWidth="1"/>
    <col min="23" max="23" width="4.875" style="7" bestFit="1" customWidth="1"/>
    <col min="24" max="24" width="4.875" style="5" bestFit="1" customWidth="1"/>
    <col min="25" max="25" width="5.25390625" style="3" customWidth="1"/>
    <col min="26" max="28" width="3.00390625" style="3" bestFit="1" customWidth="1"/>
    <col min="29" max="16384" width="10.00390625" style="3" customWidth="1"/>
  </cols>
  <sheetData>
    <row r="1" spans="1:24" s="9" customFormat="1" ht="105" customHeight="1">
      <c r="A1" s="8" t="s">
        <v>6</v>
      </c>
      <c r="B1" s="15" t="s">
        <v>15</v>
      </c>
      <c r="C1" s="9" t="s">
        <v>103</v>
      </c>
      <c r="D1" s="9" t="s">
        <v>16</v>
      </c>
      <c r="E1" s="9" t="s">
        <v>17</v>
      </c>
      <c r="F1" s="9" t="s">
        <v>21</v>
      </c>
      <c r="G1" s="9" t="s">
        <v>117</v>
      </c>
      <c r="H1" s="9" t="s">
        <v>118</v>
      </c>
      <c r="I1" s="9" t="s">
        <v>11</v>
      </c>
      <c r="J1" s="9" t="s">
        <v>119</v>
      </c>
      <c r="K1" s="9" t="s">
        <v>12</v>
      </c>
      <c r="L1" s="9" t="s">
        <v>13</v>
      </c>
      <c r="M1" s="9" t="s">
        <v>120</v>
      </c>
      <c r="N1" s="9" t="s">
        <v>121</v>
      </c>
      <c r="O1" s="9" t="s">
        <v>14</v>
      </c>
      <c r="P1" s="9" t="s">
        <v>122</v>
      </c>
      <c r="Q1" s="9" t="s">
        <v>123</v>
      </c>
      <c r="R1" s="9" t="s">
        <v>124</v>
      </c>
      <c r="S1" s="9" t="s">
        <v>25</v>
      </c>
      <c r="T1" s="9" t="s">
        <v>26</v>
      </c>
      <c r="U1" s="10" t="s">
        <v>1</v>
      </c>
      <c r="V1" s="9" t="s">
        <v>2</v>
      </c>
      <c r="W1" s="10" t="s">
        <v>3</v>
      </c>
      <c r="X1" s="8" t="s">
        <v>4</v>
      </c>
    </row>
    <row r="2" spans="1:25" ht="15.75">
      <c r="A2" s="36" t="s">
        <v>98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24"/>
    </row>
    <row r="3" spans="1:24" ht="15.75">
      <c r="A3" s="4" t="s">
        <v>15</v>
      </c>
      <c r="B3" s="11"/>
      <c r="C3" s="11">
        <v>30</v>
      </c>
      <c r="D3" s="11"/>
      <c r="E3" s="11"/>
      <c r="F3" s="11"/>
      <c r="G3" s="18"/>
      <c r="H3" s="11"/>
      <c r="I3" s="11"/>
      <c r="J3" s="11">
        <v>23</v>
      </c>
      <c r="K3" s="14">
        <v>60</v>
      </c>
      <c r="L3" s="11"/>
      <c r="M3" s="11"/>
      <c r="N3" s="18"/>
      <c r="O3" s="11"/>
      <c r="P3" s="11"/>
      <c r="Q3" s="11"/>
      <c r="R3" s="11"/>
      <c r="S3" s="11"/>
      <c r="T3" s="11"/>
      <c r="U3" s="29">
        <v>8</v>
      </c>
      <c r="V3" s="33">
        <f>G3+N3+U3</f>
        <v>8</v>
      </c>
      <c r="W3" s="2">
        <f>SUM(B3:F3)+SUM(H3:M3)+SUM(O3:T3)</f>
        <v>113</v>
      </c>
      <c r="X3" s="34">
        <f>V3+W3</f>
        <v>121</v>
      </c>
    </row>
    <row r="4" spans="1:25" ht="15.75">
      <c r="A4" s="36" t="s">
        <v>60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7"/>
      <c r="Y4" s="1"/>
    </row>
    <row r="5" spans="1:24" ht="15.75">
      <c r="A5" s="4" t="s">
        <v>0</v>
      </c>
      <c r="B5" s="11"/>
      <c r="C5" s="11"/>
      <c r="D5" s="11">
        <v>60</v>
      </c>
      <c r="E5" s="11"/>
      <c r="F5" s="11"/>
      <c r="G5" s="18"/>
      <c r="H5" s="11"/>
      <c r="I5" s="11"/>
      <c r="J5" s="11"/>
      <c r="K5" s="14">
        <v>60</v>
      </c>
      <c r="L5" s="11"/>
      <c r="M5" s="11"/>
      <c r="N5" s="18">
        <v>2</v>
      </c>
      <c r="O5" s="11"/>
      <c r="P5" s="11"/>
      <c r="Q5" s="11"/>
      <c r="R5" s="11"/>
      <c r="S5" s="11"/>
      <c r="T5" s="11"/>
      <c r="U5" s="25"/>
      <c r="V5" s="1">
        <f>G5+N5+U5</f>
        <v>2</v>
      </c>
      <c r="W5" s="2">
        <f>SUM(B5:F5)+SUM(H5:M5)+SUM(O5:T5)</f>
        <v>120</v>
      </c>
      <c r="X5" s="4">
        <f>V5+W5</f>
        <v>122</v>
      </c>
    </row>
    <row r="6" spans="1:25" ht="15.75">
      <c r="A6" s="36" t="s">
        <v>61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7"/>
      <c r="Y6" s="1"/>
    </row>
    <row r="7" spans="1:24" ht="15.75">
      <c r="A7" s="4" t="s">
        <v>16</v>
      </c>
      <c r="B7" s="11"/>
      <c r="C7" s="11"/>
      <c r="D7" s="11"/>
      <c r="E7" s="11"/>
      <c r="F7" s="11"/>
      <c r="G7" s="18"/>
      <c r="H7" s="11"/>
      <c r="I7" s="11"/>
      <c r="J7" s="11"/>
      <c r="K7" s="14">
        <v>60</v>
      </c>
      <c r="L7" s="11"/>
      <c r="M7" s="11"/>
      <c r="N7" s="18"/>
      <c r="O7" s="11">
        <v>60</v>
      </c>
      <c r="P7" s="11"/>
      <c r="Q7" s="11"/>
      <c r="R7" s="11">
        <v>20</v>
      </c>
      <c r="S7" s="11"/>
      <c r="T7" s="11"/>
      <c r="U7" s="25">
        <v>8</v>
      </c>
      <c r="V7" s="1">
        <f>G7+N7+U7</f>
        <v>8</v>
      </c>
      <c r="W7" s="2">
        <f>SUM(B7:F7)+SUM(H7:M7)+SUM(O7:T7)</f>
        <v>140</v>
      </c>
      <c r="X7" s="4">
        <f>V7+W7</f>
        <v>148</v>
      </c>
    </row>
    <row r="8" spans="1:25" ht="15.75">
      <c r="A8" s="36" t="s">
        <v>62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7"/>
      <c r="Y8" s="1"/>
    </row>
    <row r="9" spans="1:24" ht="15.75">
      <c r="A9" s="4" t="s">
        <v>17</v>
      </c>
      <c r="B9" s="11"/>
      <c r="C9" s="11">
        <v>30</v>
      </c>
      <c r="D9" s="11"/>
      <c r="E9" s="11"/>
      <c r="F9" s="11">
        <v>60</v>
      </c>
      <c r="G9" s="18">
        <v>56</v>
      </c>
      <c r="H9" s="11">
        <v>60</v>
      </c>
      <c r="I9" s="11"/>
      <c r="J9" s="11"/>
      <c r="L9" s="11"/>
      <c r="M9" s="11"/>
      <c r="N9" s="18"/>
      <c r="O9" s="11"/>
      <c r="P9" s="11"/>
      <c r="Q9" s="11"/>
      <c r="R9" s="11"/>
      <c r="S9" s="11"/>
      <c r="T9" s="11"/>
      <c r="U9" s="25"/>
      <c r="V9" s="1">
        <f>G9+N9+U9</f>
        <v>56</v>
      </c>
      <c r="W9" s="2">
        <f>SUM(B9:F9)+SUM(H9:M9)+SUM(O9:T9)</f>
        <v>150</v>
      </c>
      <c r="X9" s="4">
        <f>V9+W9</f>
        <v>206</v>
      </c>
    </row>
    <row r="10" spans="1:25" ht="15.75">
      <c r="A10" s="36" t="s">
        <v>63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7"/>
      <c r="Y10" s="1"/>
    </row>
    <row r="11" spans="1:24" ht="15.75">
      <c r="A11" s="4" t="s">
        <v>21</v>
      </c>
      <c r="B11" s="11"/>
      <c r="C11" s="11">
        <v>30</v>
      </c>
      <c r="D11" s="11"/>
      <c r="E11" s="11"/>
      <c r="F11" s="11"/>
      <c r="G11" s="18">
        <v>58</v>
      </c>
      <c r="H11" s="27">
        <v>28</v>
      </c>
      <c r="I11" s="11"/>
      <c r="J11" s="11">
        <v>23</v>
      </c>
      <c r="L11" s="11"/>
      <c r="M11" s="11"/>
      <c r="N11" s="18">
        <v>4</v>
      </c>
      <c r="O11" s="11"/>
      <c r="P11" s="11">
        <v>30</v>
      </c>
      <c r="Q11" s="11">
        <v>23</v>
      </c>
      <c r="R11" s="11"/>
      <c r="S11" s="11"/>
      <c r="T11" s="11"/>
      <c r="U11" s="25">
        <v>64</v>
      </c>
      <c r="V11" s="1">
        <f>G11+N11+U11</f>
        <v>126</v>
      </c>
      <c r="W11" s="35">
        <f>SUM(B11:F11)+SUM(H11:M11)+SUM(O11:T11)</f>
        <v>134</v>
      </c>
      <c r="X11" s="34">
        <f>V11+W11</f>
        <v>260</v>
      </c>
    </row>
    <row r="12" spans="1:25" ht="15.75">
      <c r="A12" s="36" t="s">
        <v>64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7"/>
      <c r="Y12" s="1"/>
    </row>
    <row r="13" spans="1:24" ht="15.75">
      <c r="A13" s="4" t="s">
        <v>7</v>
      </c>
      <c r="B13" s="11"/>
      <c r="C13" s="11">
        <v>30</v>
      </c>
      <c r="D13" s="11"/>
      <c r="E13" s="11"/>
      <c r="F13" s="11"/>
      <c r="G13" s="18">
        <v>68</v>
      </c>
      <c r="H13" s="11">
        <v>15</v>
      </c>
      <c r="I13" s="11"/>
      <c r="J13" s="11">
        <v>46</v>
      </c>
      <c r="K13" s="14">
        <v>60</v>
      </c>
      <c r="L13" s="11"/>
      <c r="M13" s="11"/>
      <c r="N13" s="18">
        <v>34</v>
      </c>
      <c r="O13" s="11"/>
      <c r="P13" s="11"/>
      <c r="Q13" s="11"/>
      <c r="R13" s="11">
        <v>10</v>
      </c>
      <c r="S13" s="11"/>
      <c r="T13" s="11"/>
      <c r="U13" s="25">
        <v>70</v>
      </c>
      <c r="V13" s="1">
        <f>G13+N13+U13</f>
        <v>172</v>
      </c>
      <c r="W13" s="2">
        <f>SUM(B13:F13)+SUM(H13:M13)+SUM(O13:T13)</f>
        <v>161</v>
      </c>
      <c r="X13" s="4">
        <f>V13+W13</f>
        <v>333</v>
      </c>
    </row>
    <row r="14" spans="1:25" ht="15.75">
      <c r="A14" s="36" t="s">
        <v>65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7"/>
      <c r="Y14" s="1"/>
    </row>
    <row r="15" spans="1:24" ht="15.75">
      <c r="A15" s="4" t="s">
        <v>18</v>
      </c>
      <c r="B15" s="11"/>
      <c r="C15" s="11">
        <v>30</v>
      </c>
      <c r="D15" s="11">
        <v>60</v>
      </c>
      <c r="E15" s="11"/>
      <c r="F15" s="11"/>
      <c r="G15" s="18">
        <v>76</v>
      </c>
      <c r="H15" s="11">
        <v>7</v>
      </c>
      <c r="I15" s="11"/>
      <c r="J15" s="11">
        <v>46</v>
      </c>
      <c r="K15" s="14">
        <v>60</v>
      </c>
      <c r="L15" s="11"/>
      <c r="M15" s="11"/>
      <c r="N15" s="28">
        <v>10</v>
      </c>
      <c r="O15" s="11">
        <v>60</v>
      </c>
      <c r="P15" s="11">
        <v>30</v>
      </c>
      <c r="Q15" s="11"/>
      <c r="R15" s="11">
        <v>20</v>
      </c>
      <c r="S15" s="11">
        <v>60</v>
      </c>
      <c r="T15" s="11"/>
      <c r="U15" s="25">
        <v>36</v>
      </c>
      <c r="V15" s="33">
        <f>G15+N15+U15</f>
        <v>122</v>
      </c>
      <c r="W15" s="2">
        <f>SUM(B15:F15)+SUM(H15:M15)+SUM(O15:T15)</f>
        <v>373</v>
      </c>
      <c r="X15" s="34">
        <f>V15+W15</f>
        <v>495</v>
      </c>
    </row>
  </sheetData>
  <sheetProtection/>
  <mergeCells count="7">
    <mergeCell ref="A2:X2"/>
    <mergeCell ref="A8:X8"/>
    <mergeCell ref="A14:X14"/>
    <mergeCell ref="A12:X12"/>
    <mergeCell ref="A4:X4"/>
    <mergeCell ref="A6:X6"/>
    <mergeCell ref="A10:X10"/>
  </mergeCells>
  <printOptions gridLines="1" horizontalCentered="1" verticalCentered="1"/>
  <pageMargins left="0.3937007874015748" right="0.3937007874015748" top="0.5905511811023623" bottom="0.7874015748031497" header="0.3937007874015748" footer="0.5905511811023623"/>
  <pageSetup fitToHeight="1" fitToWidth="1" horizontalDpi="360" verticalDpi="360" orientation="landscape" paperSize="9" r:id="rId1"/>
  <headerFooter alignWithMargins="0">
    <oddHeader>&amp;LXVI. Katica Tanya Zöldpont  Tájékozódási Túraverseny&amp;R&amp;"Times New Roman CE,Normál"&amp;11A60, A70 kategória</oddHeader>
    <oddFooter>&amp;R&amp;"Times New Roman,Félkövér dőlt"&amp;10Written by F. P. Co.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workbookViewId="0" topLeftCell="A1">
      <pane ySplit="1" topLeftCell="A2" activePane="bottomLeft" state="frozen"/>
      <selection pane="topLeft" activeCell="A1" sqref="A1"/>
      <selection pane="bottomLeft" activeCell="Y39" sqref="Y39"/>
    </sheetView>
  </sheetViews>
  <sheetFormatPr defaultColWidth="3.25390625" defaultRowHeight="15.75"/>
  <cols>
    <col min="1" max="1" width="2.875" style="5" bestFit="1" customWidth="1"/>
    <col min="2" max="13" width="3.625" style="12" bestFit="1" customWidth="1"/>
    <col min="14" max="21" width="3.625" style="14" bestFit="1" customWidth="1"/>
    <col min="22" max="22" width="3.625" style="13" bestFit="1" customWidth="1"/>
    <col min="23" max="23" width="3.875" style="6" bestFit="1" customWidth="1"/>
    <col min="24" max="24" width="4.875" style="6" bestFit="1" customWidth="1"/>
    <col min="25" max="25" width="4.875" style="7" bestFit="1" customWidth="1"/>
    <col min="26" max="16384" width="3.25390625" style="3" customWidth="1"/>
  </cols>
  <sheetData>
    <row r="1" spans="1:25" s="9" customFormat="1" ht="105" customHeight="1">
      <c r="A1" s="8"/>
      <c r="B1" s="15" t="s">
        <v>15</v>
      </c>
      <c r="C1" s="9" t="s">
        <v>125</v>
      </c>
      <c r="D1" s="9" t="s">
        <v>16</v>
      </c>
      <c r="E1" s="9" t="s">
        <v>17</v>
      </c>
      <c r="F1" s="9" t="s">
        <v>21</v>
      </c>
      <c r="G1" s="9" t="s">
        <v>7</v>
      </c>
      <c r="H1" s="9" t="s">
        <v>45</v>
      </c>
      <c r="I1" s="9" t="s">
        <v>42</v>
      </c>
      <c r="J1" s="9" t="s">
        <v>128</v>
      </c>
      <c r="K1" s="9" t="s">
        <v>127</v>
      </c>
      <c r="L1" s="9" t="s">
        <v>13</v>
      </c>
      <c r="M1" s="9" t="s">
        <v>126</v>
      </c>
      <c r="N1" s="9" t="s">
        <v>43</v>
      </c>
      <c r="O1" s="9" t="s">
        <v>14</v>
      </c>
      <c r="P1" s="9" t="s">
        <v>22</v>
      </c>
      <c r="Q1" s="9" t="s">
        <v>23</v>
      </c>
      <c r="R1" s="9" t="s">
        <v>24</v>
      </c>
      <c r="S1" s="9" t="s">
        <v>25</v>
      </c>
      <c r="T1" s="9" t="s">
        <v>129</v>
      </c>
      <c r="U1" s="9" t="s">
        <v>31</v>
      </c>
      <c r="V1" s="9" t="s">
        <v>1</v>
      </c>
      <c r="W1" s="26" t="s">
        <v>2</v>
      </c>
      <c r="X1" s="10" t="s">
        <v>3</v>
      </c>
      <c r="Y1" s="8" t="s">
        <v>4</v>
      </c>
    </row>
    <row r="2" spans="1:25" ht="15.75">
      <c r="A2" s="36" t="s">
        <v>48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</row>
    <row r="3" spans="1:25" ht="15.75">
      <c r="A3" s="4" t="s">
        <v>15</v>
      </c>
      <c r="B3" s="11"/>
      <c r="C3" s="11"/>
      <c r="D3" s="11"/>
      <c r="G3" s="11"/>
      <c r="H3" s="11"/>
      <c r="I3" s="18"/>
      <c r="J3" s="11"/>
      <c r="L3" s="11"/>
      <c r="N3" s="18"/>
      <c r="O3" s="11"/>
      <c r="P3" s="11"/>
      <c r="Q3" s="11"/>
      <c r="R3" s="11"/>
      <c r="S3" s="11"/>
      <c r="T3" s="11"/>
      <c r="U3" s="11"/>
      <c r="V3" s="25"/>
      <c r="W3" s="1">
        <f>I3+N3+V3</f>
        <v>0</v>
      </c>
      <c r="X3" s="2">
        <f>SUM(B3:H3)+SUM(J3:M3)+SUM(O3:U3)</f>
        <v>0</v>
      </c>
      <c r="Y3" s="4">
        <f>W3+X3</f>
        <v>0</v>
      </c>
    </row>
    <row r="4" spans="1:26" ht="15.75">
      <c r="A4" s="36" t="s">
        <v>47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7"/>
      <c r="Z4" s="1"/>
    </row>
    <row r="5" spans="1:25" ht="15.75">
      <c r="A5" s="4" t="s">
        <v>0</v>
      </c>
      <c r="B5" s="11"/>
      <c r="C5" s="11"/>
      <c r="D5" s="11"/>
      <c r="G5" s="11"/>
      <c r="H5" s="11"/>
      <c r="I5" s="18"/>
      <c r="J5" s="11">
        <v>50</v>
      </c>
      <c r="L5" s="11"/>
      <c r="M5" s="12">
        <v>8</v>
      </c>
      <c r="N5" s="18"/>
      <c r="O5" s="11"/>
      <c r="P5" s="11"/>
      <c r="Q5" s="11"/>
      <c r="R5" s="11"/>
      <c r="S5" s="11"/>
      <c r="T5" s="11"/>
      <c r="U5" s="11"/>
      <c r="V5" s="25">
        <v>10</v>
      </c>
      <c r="W5" s="1">
        <f>I5+N5+V5</f>
        <v>10</v>
      </c>
      <c r="X5" s="2">
        <f>SUM(B5:H5)+SUM(J5:M5)+SUM(O5:U5)</f>
        <v>58</v>
      </c>
      <c r="Y5" s="4">
        <f>W5+X5</f>
        <v>68</v>
      </c>
    </row>
    <row r="6" spans="1:25" ht="15.75">
      <c r="A6" s="36" t="s">
        <v>66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7"/>
    </row>
    <row r="7" spans="1:25" ht="15.75">
      <c r="A7" s="4" t="s">
        <v>16</v>
      </c>
      <c r="B7" s="11"/>
      <c r="C7" s="11"/>
      <c r="D7" s="11"/>
      <c r="G7" s="11"/>
      <c r="H7" s="11"/>
      <c r="I7" s="18"/>
      <c r="J7" s="11">
        <v>5</v>
      </c>
      <c r="L7" s="11"/>
      <c r="M7" s="12">
        <v>27</v>
      </c>
      <c r="N7" s="18"/>
      <c r="O7" s="11"/>
      <c r="P7" s="11"/>
      <c r="Q7" s="11"/>
      <c r="R7" s="11"/>
      <c r="S7" s="11">
        <v>60</v>
      </c>
      <c r="T7" s="11"/>
      <c r="U7" s="11"/>
      <c r="V7" s="25"/>
      <c r="W7" s="1">
        <f>I7+N7+V7</f>
        <v>0</v>
      </c>
      <c r="X7" s="2">
        <f>SUM(B7:H7)+SUM(J7:M7)+SUM(O7:U7)</f>
        <v>92</v>
      </c>
      <c r="Y7" s="4">
        <f>W7+X7</f>
        <v>92</v>
      </c>
    </row>
    <row r="8" spans="1:25" ht="15.75">
      <c r="A8" s="36" t="s">
        <v>67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7"/>
    </row>
    <row r="9" spans="1:25" ht="15.75">
      <c r="A9" s="4" t="s">
        <v>17</v>
      </c>
      <c r="B9" s="11"/>
      <c r="C9" s="11"/>
      <c r="D9" s="11"/>
      <c r="G9" s="11"/>
      <c r="H9" s="11"/>
      <c r="I9" s="18">
        <v>32</v>
      </c>
      <c r="J9" s="11">
        <v>15</v>
      </c>
      <c r="L9" s="11"/>
      <c r="M9" s="12">
        <v>17</v>
      </c>
      <c r="N9" s="18">
        <v>24</v>
      </c>
      <c r="O9" s="11"/>
      <c r="P9" s="11"/>
      <c r="Q9" s="11"/>
      <c r="R9" s="11"/>
      <c r="S9" s="11"/>
      <c r="T9" s="11"/>
      <c r="U9" s="11"/>
      <c r="V9" s="25">
        <v>14</v>
      </c>
      <c r="W9" s="1">
        <f>I9+N9+V9</f>
        <v>70</v>
      </c>
      <c r="X9" s="2">
        <f>SUM(B9:H9)+SUM(J9:M9)+SUM(O9:U9)</f>
        <v>32</v>
      </c>
      <c r="Y9" s="4">
        <f>W9+X9</f>
        <v>102</v>
      </c>
    </row>
    <row r="10" spans="1:25" ht="15.75">
      <c r="A10" s="36" t="s">
        <v>68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7"/>
    </row>
    <row r="11" spans="1:25" ht="15.75">
      <c r="A11" s="4" t="s">
        <v>21</v>
      </c>
      <c r="B11" s="11"/>
      <c r="C11" s="11"/>
      <c r="D11" s="11"/>
      <c r="G11" s="11"/>
      <c r="H11" s="11">
        <v>60</v>
      </c>
      <c r="I11" s="18">
        <v>4</v>
      </c>
      <c r="J11" s="11"/>
      <c r="L11" s="11"/>
      <c r="M11" s="12">
        <v>1</v>
      </c>
      <c r="N11" s="18">
        <v>2</v>
      </c>
      <c r="O11" s="11"/>
      <c r="P11" s="11"/>
      <c r="Q11" s="11"/>
      <c r="R11" s="11"/>
      <c r="S11" s="11">
        <v>60</v>
      </c>
      <c r="T11" s="11"/>
      <c r="U11" s="11"/>
      <c r="V11" s="25">
        <v>26</v>
      </c>
      <c r="W11" s="1">
        <f>I11+N11+V11</f>
        <v>32</v>
      </c>
      <c r="X11" s="2">
        <f>SUM(B11:H11)+SUM(J11:M11)+SUM(O11:U11)</f>
        <v>121</v>
      </c>
      <c r="Y11" s="4">
        <f>W11+X11</f>
        <v>153</v>
      </c>
    </row>
    <row r="12" spans="1:25" ht="15.75">
      <c r="A12" s="36" t="s">
        <v>69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7"/>
    </row>
    <row r="13" spans="1:25" ht="15.75">
      <c r="A13" s="4" t="s">
        <v>7</v>
      </c>
      <c r="B13" s="11"/>
      <c r="C13" s="11"/>
      <c r="D13" s="11"/>
      <c r="G13" s="11"/>
      <c r="H13" s="11"/>
      <c r="I13" s="18">
        <v>8</v>
      </c>
      <c r="J13" s="11">
        <v>60</v>
      </c>
      <c r="L13" s="11"/>
      <c r="N13" s="18">
        <v>10</v>
      </c>
      <c r="O13" s="11"/>
      <c r="P13" s="11"/>
      <c r="Q13" s="11"/>
      <c r="R13" s="11"/>
      <c r="S13" s="11">
        <v>60</v>
      </c>
      <c r="T13" s="11">
        <v>30</v>
      </c>
      <c r="U13" s="11"/>
      <c r="V13" s="25"/>
      <c r="W13" s="1">
        <f>I13+N13+V13</f>
        <v>18</v>
      </c>
      <c r="X13" s="2">
        <f>SUM(B13:H13)+SUM(J13:M13)+SUM(O13:U13)</f>
        <v>150</v>
      </c>
      <c r="Y13" s="4">
        <f>W13+X13</f>
        <v>168</v>
      </c>
    </row>
    <row r="14" spans="1:25" ht="15.75">
      <c r="A14" s="36" t="s">
        <v>71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7"/>
    </row>
    <row r="15" spans="1:25" ht="15.75">
      <c r="A15" s="34" t="s">
        <v>18</v>
      </c>
      <c r="B15" s="11"/>
      <c r="C15" s="11"/>
      <c r="D15" s="11"/>
      <c r="G15" s="11"/>
      <c r="H15" s="11">
        <v>60</v>
      </c>
      <c r="I15" s="18">
        <v>4</v>
      </c>
      <c r="J15" s="11">
        <v>10</v>
      </c>
      <c r="L15" s="11"/>
      <c r="M15" s="12">
        <v>9</v>
      </c>
      <c r="N15" s="18"/>
      <c r="O15" s="11"/>
      <c r="P15" s="11">
        <v>60</v>
      </c>
      <c r="Q15" s="11"/>
      <c r="R15" s="11"/>
      <c r="S15" s="11"/>
      <c r="T15" s="11"/>
      <c r="U15" s="11">
        <v>60</v>
      </c>
      <c r="V15" s="25"/>
      <c r="W15" s="1">
        <f>I15+N15+V15</f>
        <v>4</v>
      </c>
      <c r="X15" s="2">
        <f>SUM(B15:H15)+SUM(J15:M15)+SUM(O15:U15)</f>
        <v>199</v>
      </c>
      <c r="Y15" s="4">
        <f>W15+X15</f>
        <v>203</v>
      </c>
    </row>
    <row r="16" spans="1:25" ht="15.75">
      <c r="A16" s="36" t="s">
        <v>49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7"/>
    </row>
    <row r="17" spans="1:25" ht="15.75">
      <c r="A17" s="34" t="s">
        <v>11</v>
      </c>
      <c r="B17" s="11"/>
      <c r="C17" s="11"/>
      <c r="D17" s="11"/>
      <c r="G17" s="11"/>
      <c r="H17" s="11"/>
      <c r="I17" s="18">
        <v>8</v>
      </c>
      <c r="J17" s="11">
        <v>40</v>
      </c>
      <c r="L17" s="11"/>
      <c r="M17" s="12">
        <v>60</v>
      </c>
      <c r="N17" s="18"/>
      <c r="O17" s="11">
        <v>60</v>
      </c>
      <c r="P17" s="11"/>
      <c r="Q17" s="11"/>
      <c r="R17" s="11"/>
      <c r="S17" s="11"/>
      <c r="T17" s="11">
        <v>30</v>
      </c>
      <c r="U17" s="11"/>
      <c r="V17" s="25">
        <v>6</v>
      </c>
      <c r="W17" s="1">
        <f>I17+N17+V17</f>
        <v>14</v>
      </c>
      <c r="X17" s="2">
        <f>SUM(B17:H17)+SUM(J17:M17)+SUM(O17:U17)</f>
        <v>190</v>
      </c>
      <c r="Y17" s="4">
        <f>W17+X17</f>
        <v>204</v>
      </c>
    </row>
    <row r="18" spans="1:25" ht="15.75">
      <c r="A18" s="36" t="s">
        <v>70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7"/>
    </row>
    <row r="19" spans="1:25" ht="15.75">
      <c r="A19" s="34" t="s">
        <v>5</v>
      </c>
      <c r="B19" s="11"/>
      <c r="C19" s="11"/>
      <c r="D19" s="11"/>
      <c r="G19" s="11"/>
      <c r="H19" s="11"/>
      <c r="I19" s="28">
        <v>46</v>
      </c>
      <c r="J19" s="11"/>
      <c r="L19" s="11"/>
      <c r="M19" s="12">
        <v>13</v>
      </c>
      <c r="N19" s="18">
        <v>38</v>
      </c>
      <c r="O19" s="11"/>
      <c r="P19" s="11"/>
      <c r="Q19" s="11"/>
      <c r="R19" s="11"/>
      <c r="S19" s="11">
        <v>60</v>
      </c>
      <c r="T19" s="11"/>
      <c r="U19" s="11"/>
      <c r="V19" s="25">
        <v>50</v>
      </c>
      <c r="W19" s="33">
        <f>I19+N19+V19</f>
        <v>134</v>
      </c>
      <c r="X19" s="2">
        <f>SUM(B19:H19)+SUM(J19:M19)+SUM(O19:U19)</f>
        <v>73</v>
      </c>
      <c r="Y19" s="34">
        <f>W19+X19</f>
        <v>207</v>
      </c>
    </row>
    <row r="20" spans="1:25" ht="15.75">
      <c r="A20" s="36" t="s">
        <v>72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7"/>
    </row>
    <row r="21" spans="1:25" ht="15.75">
      <c r="A21" s="4" t="s">
        <v>12</v>
      </c>
      <c r="B21" s="11"/>
      <c r="C21" s="11"/>
      <c r="D21" s="11"/>
      <c r="E21" s="12">
        <v>100</v>
      </c>
      <c r="G21" s="11"/>
      <c r="H21" s="11">
        <v>60</v>
      </c>
      <c r="I21" s="18">
        <v>24</v>
      </c>
      <c r="J21" s="11">
        <v>15</v>
      </c>
      <c r="L21" s="11"/>
      <c r="M21" s="12">
        <v>60</v>
      </c>
      <c r="N21" s="18">
        <v>4</v>
      </c>
      <c r="O21" s="11">
        <v>60</v>
      </c>
      <c r="P21" s="11"/>
      <c r="Q21" s="11"/>
      <c r="R21" s="11"/>
      <c r="S21" s="11"/>
      <c r="T21" s="11">
        <v>30</v>
      </c>
      <c r="U21" s="27">
        <v>60</v>
      </c>
      <c r="V21" s="25">
        <v>12</v>
      </c>
      <c r="W21" s="1">
        <f>I21+N21+V21</f>
        <v>40</v>
      </c>
      <c r="X21" s="2">
        <f>SUM(B21:H21)+SUM(J21:M21)+SUM(O21:U21)</f>
        <v>385</v>
      </c>
      <c r="Y21" s="34">
        <f>W21+X21</f>
        <v>425</v>
      </c>
    </row>
    <row r="22" spans="1:25" ht="15.75">
      <c r="A22" s="36" t="s">
        <v>73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/>
    </row>
    <row r="23" spans="1:25" ht="15.75">
      <c r="A23" s="4" t="s">
        <v>13</v>
      </c>
      <c r="B23" s="11"/>
      <c r="C23" s="11"/>
      <c r="D23" s="11"/>
      <c r="E23" s="12">
        <v>100</v>
      </c>
      <c r="G23" s="11"/>
      <c r="H23" s="11">
        <v>60</v>
      </c>
      <c r="I23" s="18"/>
      <c r="J23" s="11">
        <v>10</v>
      </c>
      <c r="K23" s="12">
        <v>60</v>
      </c>
      <c r="L23" s="11">
        <v>60</v>
      </c>
      <c r="M23" s="12">
        <v>4</v>
      </c>
      <c r="N23" s="18">
        <v>22</v>
      </c>
      <c r="O23" s="11">
        <v>60</v>
      </c>
      <c r="P23" s="11"/>
      <c r="Q23" s="11"/>
      <c r="R23" s="11"/>
      <c r="S23" s="11">
        <v>60</v>
      </c>
      <c r="T23" s="11">
        <v>100</v>
      </c>
      <c r="U23" s="11"/>
      <c r="V23" s="25">
        <v>10</v>
      </c>
      <c r="W23" s="1">
        <f>I23+N23+V23</f>
        <v>32</v>
      </c>
      <c r="X23" s="2">
        <f>SUM(B23:H23)+SUM(J23:M23)+SUM(O23:U23)</f>
        <v>514</v>
      </c>
      <c r="Y23" s="4">
        <f>W23+X23</f>
        <v>546</v>
      </c>
    </row>
    <row r="24" spans="1:25" ht="15.75">
      <c r="A24" s="36" t="s">
        <v>101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7"/>
    </row>
    <row r="25" spans="1:25" ht="15.75">
      <c r="A25" s="4" t="s">
        <v>30</v>
      </c>
      <c r="B25" s="11">
        <v>100</v>
      </c>
      <c r="C25" s="11">
        <v>100</v>
      </c>
      <c r="D25" s="11">
        <v>100</v>
      </c>
      <c r="E25" s="12">
        <v>100</v>
      </c>
      <c r="F25" s="12">
        <v>100</v>
      </c>
      <c r="G25" s="11">
        <v>100</v>
      </c>
      <c r="H25" s="11">
        <v>100</v>
      </c>
      <c r="I25" s="18">
        <v>78</v>
      </c>
      <c r="J25" s="11">
        <v>100</v>
      </c>
      <c r="K25" s="12">
        <v>100</v>
      </c>
      <c r="L25" s="11">
        <v>100</v>
      </c>
      <c r="M25" s="12">
        <v>100</v>
      </c>
      <c r="N25" s="18">
        <v>200</v>
      </c>
      <c r="O25" s="11"/>
      <c r="P25" s="11">
        <v>60</v>
      </c>
      <c r="Q25" s="11"/>
      <c r="R25" s="11"/>
      <c r="S25" s="11">
        <v>100</v>
      </c>
      <c r="T25" s="11">
        <v>100</v>
      </c>
      <c r="U25" s="11">
        <v>100</v>
      </c>
      <c r="V25" s="25">
        <v>226</v>
      </c>
      <c r="W25" s="1">
        <f>I25+N25+V25</f>
        <v>504</v>
      </c>
      <c r="X25" s="2">
        <f>SUM(B25:H25)+SUM(J25:M25)+SUM(O25:U25)</f>
        <v>1460</v>
      </c>
      <c r="Y25" s="4">
        <f>W25+X25</f>
        <v>1964</v>
      </c>
    </row>
    <row r="26" spans="1:25" ht="15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7"/>
    </row>
    <row r="27" spans="1:25" ht="15.75">
      <c r="A27" s="38" t="s">
        <v>46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9"/>
    </row>
    <row r="28" spans="1:25" ht="15.75">
      <c r="A28" s="36" t="s">
        <v>74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7"/>
    </row>
    <row r="29" spans="1:25" ht="15.75">
      <c r="A29" s="4" t="s">
        <v>15</v>
      </c>
      <c r="B29" s="11"/>
      <c r="C29" s="11"/>
      <c r="D29" s="11"/>
      <c r="G29" s="11"/>
      <c r="H29" s="11"/>
      <c r="I29" s="18"/>
      <c r="J29" s="11">
        <v>5</v>
      </c>
      <c r="L29" s="11"/>
      <c r="M29" s="12">
        <v>60</v>
      </c>
      <c r="N29" s="18">
        <v>14</v>
      </c>
      <c r="O29" s="11"/>
      <c r="P29" s="11"/>
      <c r="Q29" s="11"/>
      <c r="R29" s="11"/>
      <c r="S29" s="11">
        <v>60</v>
      </c>
      <c r="T29" s="11">
        <v>30</v>
      </c>
      <c r="U29" s="11"/>
      <c r="V29" s="25"/>
      <c r="W29" s="1">
        <f>I29+N29+V29</f>
        <v>14</v>
      </c>
      <c r="X29" s="2">
        <f>SUM(B29:H29)+SUM(J29:M29)+SUM(O29:U29)</f>
        <v>155</v>
      </c>
      <c r="Y29" s="4">
        <f>W29+X29</f>
        <v>169</v>
      </c>
    </row>
    <row r="30" spans="1:26" ht="15.75">
      <c r="A30" s="36" t="s">
        <v>75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7"/>
      <c r="Z30" s="1"/>
    </row>
    <row r="31" spans="1:25" ht="15.75">
      <c r="A31" s="4" t="s">
        <v>0</v>
      </c>
      <c r="B31" s="11"/>
      <c r="C31" s="11"/>
      <c r="D31" s="11"/>
      <c r="G31" s="11"/>
      <c r="H31" s="11"/>
      <c r="I31" s="18">
        <v>8</v>
      </c>
      <c r="J31" s="11">
        <v>5</v>
      </c>
      <c r="L31" s="11">
        <v>60</v>
      </c>
      <c r="M31" s="12">
        <v>60</v>
      </c>
      <c r="N31" s="18">
        <v>20</v>
      </c>
      <c r="O31" s="11">
        <v>60</v>
      </c>
      <c r="P31" s="11"/>
      <c r="Q31" s="11"/>
      <c r="R31" s="11"/>
      <c r="S31" s="11"/>
      <c r="T31" s="11">
        <v>30</v>
      </c>
      <c r="U31" s="11"/>
      <c r="V31" s="25">
        <v>58</v>
      </c>
      <c r="W31" s="1">
        <f>I31+N31+V31</f>
        <v>86</v>
      </c>
      <c r="X31" s="2">
        <f>SUM(B31:H31)+SUM(J31:M31)+SUM(O31:U31)</f>
        <v>215</v>
      </c>
      <c r="Y31" s="4">
        <f>W31+X31</f>
        <v>301</v>
      </c>
    </row>
    <row r="32" spans="1:25" ht="15.75">
      <c r="A32" s="36" t="s">
        <v>76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7"/>
    </row>
    <row r="33" spans="1:25" ht="15.75">
      <c r="A33" s="4" t="s">
        <v>16</v>
      </c>
      <c r="B33" s="11"/>
      <c r="C33" s="11"/>
      <c r="D33" s="11"/>
      <c r="G33" s="11"/>
      <c r="H33" s="11">
        <v>60</v>
      </c>
      <c r="I33" s="18">
        <v>8</v>
      </c>
      <c r="J33" s="27">
        <v>55</v>
      </c>
      <c r="K33" s="12">
        <v>60</v>
      </c>
      <c r="L33" s="11"/>
      <c r="M33" s="12">
        <v>60</v>
      </c>
      <c r="N33" s="18">
        <v>6</v>
      </c>
      <c r="O33" s="11">
        <v>260</v>
      </c>
      <c r="P33" s="11"/>
      <c r="Q33" s="11"/>
      <c r="R33" s="11"/>
      <c r="S33" s="11"/>
      <c r="T33" s="11"/>
      <c r="U33" s="11">
        <v>60</v>
      </c>
      <c r="V33" s="25">
        <v>20</v>
      </c>
      <c r="W33" s="1">
        <f>I33+N33+V33</f>
        <v>34</v>
      </c>
      <c r="X33" s="35">
        <f>SUM(B33:H33)+SUM(J33:M33)+SUM(O33:U33)</f>
        <v>555</v>
      </c>
      <c r="Y33" s="34">
        <f>W33+X33</f>
        <v>589</v>
      </c>
    </row>
    <row r="34" spans="1:25" ht="15.75">
      <c r="A34" s="36" t="s">
        <v>77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7"/>
    </row>
    <row r="35" spans="1:25" ht="15.75">
      <c r="A35" s="4" t="s">
        <v>17</v>
      </c>
      <c r="B35" s="11"/>
      <c r="C35" s="11"/>
      <c r="D35" s="11"/>
      <c r="E35" s="12">
        <v>60</v>
      </c>
      <c r="G35" s="11"/>
      <c r="H35" s="11">
        <v>100</v>
      </c>
      <c r="I35" s="18">
        <v>96</v>
      </c>
      <c r="J35" s="11">
        <v>15</v>
      </c>
      <c r="K35" s="12">
        <v>60</v>
      </c>
      <c r="L35" s="11">
        <v>60</v>
      </c>
      <c r="M35" s="12">
        <v>60</v>
      </c>
      <c r="N35" s="18">
        <v>12</v>
      </c>
      <c r="O35" s="11"/>
      <c r="P35" s="11">
        <v>60</v>
      </c>
      <c r="Q35" s="11">
        <v>60</v>
      </c>
      <c r="R35" s="11">
        <v>100</v>
      </c>
      <c r="S35" s="11">
        <v>60</v>
      </c>
      <c r="T35" s="11"/>
      <c r="U35" s="11"/>
      <c r="V35" s="25">
        <v>66</v>
      </c>
      <c r="W35" s="1">
        <f>I35+N35+V35</f>
        <v>174</v>
      </c>
      <c r="X35" s="35">
        <f>SUM(B35:H35)+SUM(J35:M35)+SUM(O35:U35)</f>
        <v>635</v>
      </c>
      <c r="Y35" s="34">
        <f>W35+X35</f>
        <v>809</v>
      </c>
    </row>
    <row r="36" spans="1:25" ht="15.75">
      <c r="A36" s="36" t="s">
        <v>78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7"/>
    </row>
    <row r="37" spans="1:25" ht="15.75">
      <c r="A37" s="4" t="s">
        <v>21</v>
      </c>
      <c r="B37" s="11"/>
      <c r="C37" s="11"/>
      <c r="D37" s="11"/>
      <c r="E37" s="12">
        <v>100</v>
      </c>
      <c r="G37" s="11"/>
      <c r="H37" s="11"/>
      <c r="I37" s="18">
        <v>6</v>
      </c>
      <c r="J37" s="11">
        <v>60</v>
      </c>
      <c r="K37" s="12">
        <v>60</v>
      </c>
      <c r="L37" s="11">
        <v>100</v>
      </c>
      <c r="M37" s="12">
        <v>60</v>
      </c>
      <c r="N37" s="18">
        <v>2</v>
      </c>
      <c r="O37" s="11"/>
      <c r="P37" s="11">
        <v>60</v>
      </c>
      <c r="Q37" s="11">
        <v>100</v>
      </c>
      <c r="R37" s="11">
        <v>100</v>
      </c>
      <c r="S37" s="11">
        <v>100</v>
      </c>
      <c r="T37" s="11"/>
      <c r="U37" s="11"/>
      <c r="V37" s="25">
        <v>72</v>
      </c>
      <c r="W37" s="1">
        <f>I37+N37+V37</f>
        <v>80</v>
      </c>
      <c r="X37" s="2">
        <f>SUM(B37:H37)+SUM(J37:M37)+SUM(O37:U37)</f>
        <v>740</v>
      </c>
      <c r="Y37" s="4">
        <f>W37+X37</f>
        <v>820</v>
      </c>
    </row>
    <row r="38" spans="1:25" ht="15.75">
      <c r="A38" s="36" t="s">
        <v>79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7"/>
    </row>
    <row r="39" spans="1:25" ht="15.75">
      <c r="A39" s="4" t="s">
        <v>7</v>
      </c>
      <c r="B39" s="11"/>
      <c r="C39" s="11"/>
      <c r="D39" s="11"/>
      <c r="F39" s="12">
        <v>100</v>
      </c>
      <c r="G39" s="11">
        <v>100</v>
      </c>
      <c r="H39" s="11">
        <v>60</v>
      </c>
      <c r="I39" s="18">
        <v>84</v>
      </c>
      <c r="J39" s="11">
        <v>40</v>
      </c>
      <c r="L39" s="11"/>
      <c r="M39" s="12">
        <v>60</v>
      </c>
      <c r="N39" s="18">
        <v>56</v>
      </c>
      <c r="O39" s="11"/>
      <c r="P39" s="11"/>
      <c r="Q39" s="11"/>
      <c r="R39" s="11">
        <v>100</v>
      </c>
      <c r="S39" s="11">
        <v>60</v>
      </c>
      <c r="T39" s="11">
        <v>100</v>
      </c>
      <c r="U39" s="11"/>
      <c r="V39" s="25">
        <v>104</v>
      </c>
      <c r="W39" s="1">
        <f>I39+N39+V39</f>
        <v>244</v>
      </c>
      <c r="X39" s="2">
        <f>SUM(B39:H39)+SUM(J39:M39)+SUM(O39:U39)</f>
        <v>620</v>
      </c>
      <c r="Y39" s="34">
        <f>W39+X39</f>
        <v>864</v>
      </c>
    </row>
  </sheetData>
  <sheetProtection/>
  <mergeCells count="20">
    <mergeCell ref="A12:Y12"/>
    <mergeCell ref="A20:Y20"/>
    <mergeCell ref="A22:Y22"/>
    <mergeCell ref="A36:Y36"/>
    <mergeCell ref="A32:Y32"/>
    <mergeCell ref="A34:Y34"/>
    <mergeCell ref="A16:Y16"/>
    <mergeCell ref="A28:Y28"/>
    <mergeCell ref="A18:Y18"/>
    <mergeCell ref="A30:Y30"/>
    <mergeCell ref="A2:Y2"/>
    <mergeCell ref="A6:Y6"/>
    <mergeCell ref="A24:Y24"/>
    <mergeCell ref="A27:Y27"/>
    <mergeCell ref="A26:Y26"/>
    <mergeCell ref="A38:Y38"/>
    <mergeCell ref="A4:Y4"/>
    <mergeCell ref="A10:Y10"/>
    <mergeCell ref="A8:Y8"/>
    <mergeCell ref="A14:Y14"/>
  </mergeCells>
  <printOptions gridLines="1" horizontalCentered="1" verticalCentered="1"/>
  <pageMargins left="0.3937007874015748" right="0.3937007874015748" top="0.5905511811023623" bottom="0.7874015748031497" header="0.3937007874015748" footer="0.5905511811023623"/>
  <pageSetup fitToHeight="1" fitToWidth="1" horizontalDpi="360" verticalDpi="360" orientation="portrait" paperSize="9" scale="91" r:id="rId1"/>
  <headerFooter alignWithMargins="0">
    <oddHeader>&amp;LXVI. Katica Tanya Zöldpont  Tájékozódási Túraverseny&amp;R&amp;"Times New Roman CE,Normál"&amp;11B kategória</oddHeader>
    <oddFooter>&amp;R&amp;"Times New Roman,Félkövér dőlt"&amp;10Written by F. P. Co.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workbookViewId="0" topLeftCell="A1">
      <pane ySplit="1" topLeftCell="A8" activePane="bottomLeft" state="frozen"/>
      <selection pane="topLeft" activeCell="A1" sqref="A1"/>
      <selection pane="bottomLeft" activeCell="T21" activeCellId="1" sqref="Q21 T21"/>
    </sheetView>
  </sheetViews>
  <sheetFormatPr defaultColWidth="4.625" defaultRowHeight="15.75"/>
  <cols>
    <col min="1" max="1" width="4.625" style="5" customWidth="1"/>
    <col min="2" max="15" width="4.625" style="12" customWidth="1"/>
    <col min="16" max="16" width="4.625" style="13" customWidth="1"/>
    <col min="17" max="17" width="4.625" style="6" customWidth="1"/>
    <col min="18" max="18" width="8.75390625" style="7" bestFit="1" customWidth="1"/>
    <col min="19" max="19" width="4.625" style="7" customWidth="1"/>
    <col min="20" max="20" width="4.875" style="5" bestFit="1" customWidth="1"/>
    <col min="21" max="16384" width="4.625" style="3" customWidth="1"/>
  </cols>
  <sheetData>
    <row r="1" spans="1:20" s="9" customFormat="1" ht="105" customHeight="1">
      <c r="A1" s="8"/>
      <c r="B1" s="9" t="s">
        <v>9</v>
      </c>
      <c r="C1" s="9" t="s">
        <v>0</v>
      </c>
      <c r="D1" s="9" t="s">
        <v>10</v>
      </c>
      <c r="E1" s="9" t="s">
        <v>130</v>
      </c>
      <c r="F1" s="9" t="s">
        <v>132</v>
      </c>
      <c r="G1" s="9" t="s">
        <v>131</v>
      </c>
      <c r="H1" s="9" t="s">
        <v>7</v>
      </c>
      <c r="I1" s="9" t="s">
        <v>32</v>
      </c>
      <c r="J1" s="9" t="s">
        <v>42</v>
      </c>
      <c r="K1" s="9" t="s">
        <v>133</v>
      </c>
      <c r="L1" s="9" t="s">
        <v>5</v>
      </c>
      <c r="M1" s="9" t="s">
        <v>37</v>
      </c>
      <c r="N1" s="9" t="s">
        <v>134</v>
      </c>
      <c r="O1" s="9" t="s">
        <v>13</v>
      </c>
      <c r="P1" s="10" t="s">
        <v>1</v>
      </c>
      <c r="Q1" s="9" t="s">
        <v>2</v>
      </c>
      <c r="R1" s="10" t="s">
        <v>3</v>
      </c>
      <c r="S1" s="10" t="s">
        <v>8</v>
      </c>
      <c r="T1" s="8" t="s">
        <v>4</v>
      </c>
    </row>
    <row r="2" spans="1:20" ht="15.75">
      <c r="A2" s="36" t="s">
        <v>80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</row>
    <row r="3" spans="1:20" ht="15.75">
      <c r="A3" s="4" t="s">
        <v>15</v>
      </c>
      <c r="B3" s="11"/>
      <c r="C3" s="11"/>
      <c r="D3" s="11"/>
      <c r="E3" s="18"/>
      <c r="F3" s="11">
        <v>-24</v>
      </c>
      <c r="G3" s="11">
        <v>1</v>
      </c>
      <c r="H3" s="11"/>
      <c r="I3" s="11">
        <v>5</v>
      </c>
      <c r="J3" s="18"/>
      <c r="K3" s="11">
        <v>-15</v>
      </c>
      <c r="L3" s="11"/>
      <c r="M3" s="18"/>
      <c r="N3" s="11">
        <v>-60</v>
      </c>
      <c r="O3" s="11"/>
      <c r="P3" s="25"/>
      <c r="Q3" s="1">
        <f>+E3+J3+M3+P3</f>
        <v>0</v>
      </c>
      <c r="R3" s="2">
        <f>SUM(B3:D3)+SUM(G3:I3)+L3+O3</f>
        <v>6</v>
      </c>
      <c r="S3" s="2">
        <f>+F3+K3+N3</f>
        <v>-99</v>
      </c>
      <c r="T3" s="4">
        <f>SUM(Q3:S3)</f>
        <v>-93</v>
      </c>
    </row>
    <row r="4" spans="1:20" ht="15.75">
      <c r="A4" s="36" t="s">
        <v>35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</row>
    <row r="5" spans="1:20" ht="15.75">
      <c r="A5" s="4" t="s">
        <v>0</v>
      </c>
      <c r="B5" s="11"/>
      <c r="C5" s="11"/>
      <c r="D5" s="11"/>
      <c r="E5" s="18"/>
      <c r="F5" s="11">
        <v>-12</v>
      </c>
      <c r="G5" s="11"/>
      <c r="H5" s="11"/>
      <c r="I5" s="11">
        <v>15</v>
      </c>
      <c r="J5" s="18">
        <v>2</v>
      </c>
      <c r="K5" s="11">
        <v>-3</v>
      </c>
      <c r="L5" s="11"/>
      <c r="M5" s="18"/>
      <c r="N5" s="11">
        <v>-60</v>
      </c>
      <c r="O5" s="11"/>
      <c r="P5" s="25"/>
      <c r="Q5" s="1">
        <f>+E5+J5+M5+P5</f>
        <v>2</v>
      </c>
      <c r="R5" s="2">
        <f>SUM(B5:D5)+SUM(G5:I5)+L5+O5</f>
        <v>15</v>
      </c>
      <c r="S5" s="2">
        <f>+F5+K5+N5</f>
        <v>-75</v>
      </c>
      <c r="T5" s="4">
        <f>SUM(Q5:S5)</f>
        <v>-58</v>
      </c>
    </row>
    <row r="6" spans="1:20" ht="15.75">
      <c r="A6" s="36" t="s">
        <v>81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7"/>
    </row>
    <row r="7" spans="1:20" ht="15.75">
      <c r="A7" s="4" t="s">
        <v>16</v>
      </c>
      <c r="B7" s="11"/>
      <c r="C7" s="11"/>
      <c r="D7" s="11"/>
      <c r="E7" s="18"/>
      <c r="F7" s="11">
        <v>-12</v>
      </c>
      <c r="G7" s="11"/>
      <c r="H7" s="11"/>
      <c r="I7" s="11"/>
      <c r="J7" s="18"/>
      <c r="K7" s="11">
        <v>-6</v>
      </c>
      <c r="L7" s="11"/>
      <c r="M7" s="18"/>
      <c r="N7" s="11">
        <v>-40</v>
      </c>
      <c r="O7" s="11"/>
      <c r="P7" s="25"/>
      <c r="Q7" s="1">
        <f>+E7+J7+M7+P7</f>
        <v>0</v>
      </c>
      <c r="R7" s="2">
        <f>SUM(B7:D7)+SUM(G7:I7)+L7+O7</f>
        <v>0</v>
      </c>
      <c r="S7" s="2">
        <f>+F7+K7+N7</f>
        <v>-58</v>
      </c>
      <c r="T7" s="4">
        <f>SUM(Q7:S7)</f>
        <v>-58</v>
      </c>
    </row>
    <row r="8" spans="1:20" ht="15.75">
      <c r="A8" s="36" t="s">
        <v>82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</row>
    <row r="9" spans="1:20" ht="15.75">
      <c r="A9" s="4" t="s">
        <v>17</v>
      </c>
      <c r="B9" s="11"/>
      <c r="C9" s="11"/>
      <c r="D9" s="11"/>
      <c r="E9" s="18"/>
      <c r="F9" s="11"/>
      <c r="G9" s="11">
        <v>8</v>
      </c>
      <c r="H9" s="11">
        <v>60</v>
      </c>
      <c r="I9" s="11">
        <v>15</v>
      </c>
      <c r="J9" s="18"/>
      <c r="K9" s="11">
        <v>-3</v>
      </c>
      <c r="L9" s="11"/>
      <c r="M9" s="18"/>
      <c r="N9" s="11">
        <v>-20</v>
      </c>
      <c r="O9" s="11"/>
      <c r="P9" s="25">
        <v>4</v>
      </c>
      <c r="Q9" s="1">
        <f>+E9+J9+M9+P9</f>
        <v>4</v>
      </c>
      <c r="R9" s="2">
        <f>SUM(B9:D9)+SUM(G9:I9)+L9+O9</f>
        <v>83</v>
      </c>
      <c r="S9" s="2">
        <f>+F9+K9+N9</f>
        <v>-23</v>
      </c>
      <c r="T9" s="4">
        <f>SUM(Q9:S9)</f>
        <v>64</v>
      </c>
    </row>
    <row r="10" spans="1:20" ht="15.75">
      <c r="A10" s="36" t="s">
        <v>99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</row>
    <row r="11" spans="1:20" ht="15.75">
      <c r="A11" s="34" t="s">
        <v>21</v>
      </c>
      <c r="B11" s="11"/>
      <c r="C11" s="11"/>
      <c r="D11" s="11"/>
      <c r="E11" s="18"/>
      <c r="F11" s="11">
        <v>-24</v>
      </c>
      <c r="G11" s="11">
        <v>10</v>
      </c>
      <c r="H11" s="11">
        <v>60</v>
      </c>
      <c r="I11" s="11">
        <v>10</v>
      </c>
      <c r="J11" s="18"/>
      <c r="K11" s="11">
        <v>-12</v>
      </c>
      <c r="L11" s="11">
        <v>100</v>
      </c>
      <c r="M11" s="18"/>
      <c r="N11" s="11">
        <v>-60</v>
      </c>
      <c r="O11" s="11"/>
      <c r="P11" s="25"/>
      <c r="Q11" s="1">
        <f>+E11+J11+M11+P11</f>
        <v>0</v>
      </c>
      <c r="R11" s="2">
        <f>SUM(B11:D11)+SUM(G11:I11)+L11+O11</f>
        <v>180</v>
      </c>
      <c r="S11" s="2">
        <f>+F11+K11+N11</f>
        <v>-96</v>
      </c>
      <c r="T11" s="4">
        <f>SUM(Q11:S11)</f>
        <v>84</v>
      </c>
    </row>
    <row r="12" spans="1:20" ht="15.75">
      <c r="A12" s="36" t="s">
        <v>83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</row>
    <row r="13" spans="1:20" ht="15.75">
      <c r="A13" s="34" t="s">
        <v>7</v>
      </c>
      <c r="B13" s="11"/>
      <c r="C13" s="11"/>
      <c r="D13" s="11"/>
      <c r="E13" s="18">
        <v>8</v>
      </c>
      <c r="F13" s="11">
        <v>-12</v>
      </c>
      <c r="G13" s="11">
        <v>1</v>
      </c>
      <c r="H13" s="11">
        <v>60</v>
      </c>
      <c r="I13" s="11">
        <v>20</v>
      </c>
      <c r="J13" s="28">
        <v>16</v>
      </c>
      <c r="K13" s="11">
        <v>12</v>
      </c>
      <c r="L13" s="11"/>
      <c r="M13" s="18">
        <v>4</v>
      </c>
      <c r="N13" s="11">
        <v>-20</v>
      </c>
      <c r="O13" s="11"/>
      <c r="P13" s="25"/>
      <c r="Q13" s="33">
        <f>+E13+J13+M13+P13</f>
        <v>28</v>
      </c>
      <c r="R13" s="2">
        <f>SUM(B13:D13)+SUM(G13:I13)+L13+O13</f>
        <v>81</v>
      </c>
      <c r="S13" s="2">
        <f>+F13+K13+N13</f>
        <v>-20</v>
      </c>
      <c r="T13" s="34">
        <f>SUM(Q13:S13)</f>
        <v>89</v>
      </c>
    </row>
    <row r="14" spans="1:20" ht="15.75">
      <c r="A14" s="36" t="s">
        <v>100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</row>
    <row r="15" spans="1:20" ht="15.75">
      <c r="A15" s="4" t="s">
        <v>18</v>
      </c>
      <c r="B15" s="11"/>
      <c r="C15" s="11"/>
      <c r="D15" s="11"/>
      <c r="E15" s="18">
        <v>4</v>
      </c>
      <c r="F15" s="11">
        <v>12</v>
      </c>
      <c r="G15" s="11">
        <v>1</v>
      </c>
      <c r="H15" s="11">
        <v>60</v>
      </c>
      <c r="I15" s="11"/>
      <c r="J15" s="18">
        <v>2</v>
      </c>
      <c r="K15" s="11">
        <v>-24</v>
      </c>
      <c r="L15" s="11">
        <v>60</v>
      </c>
      <c r="M15" s="18">
        <v>2</v>
      </c>
      <c r="N15" s="11">
        <v>-20</v>
      </c>
      <c r="O15" s="11"/>
      <c r="P15" s="25">
        <v>2</v>
      </c>
      <c r="Q15" s="1">
        <f>+E15+J15+M15+P15</f>
        <v>10</v>
      </c>
      <c r="R15" s="2">
        <f>SUM(B15:D15)+SUM(G15:I15)+L15+O15</f>
        <v>121</v>
      </c>
      <c r="S15" s="2">
        <f>+F15+K15+N15</f>
        <v>-32</v>
      </c>
      <c r="T15" s="4">
        <f>SUM(Q15:S15)</f>
        <v>99</v>
      </c>
    </row>
    <row r="16" spans="1:20" ht="15.75">
      <c r="A16" s="36" t="s">
        <v>102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7"/>
    </row>
    <row r="17" spans="1:20" ht="15.75">
      <c r="A17" s="4" t="s">
        <v>11</v>
      </c>
      <c r="B17" s="11"/>
      <c r="C17" s="11"/>
      <c r="D17" s="11"/>
      <c r="E17" s="18">
        <v>2</v>
      </c>
      <c r="F17" s="11"/>
      <c r="G17" s="11">
        <v>60</v>
      </c>
      <c r="H17" s="11">
        <v>60</v>
      </c>
      <c r="I17" s="11">
        <v>30</v>
      </c>
      <c r="J17" s="18">
        <v>26</v>
      </c>
      <c r="K17" s="11">
        <v>21</v>
      </c>
      <c r="L17" s="11"/>
      <c r="M17" s="18">
        <v>8</v>
      </c>
      <c r="N17" s="11">
        <v>-20</v>
      </c>
      <c r="O17" s="11"/>
      <c r="P17" s="25">
        <v>12</v>
      </c>
      <c r="Q17" s="1">
        <f>+E17+J17+M17+P17</f>
        <v>48</v>
      </c>
      <c r="R17" s="2">
        <f>SUM(B17:D17)+SUM(G17:I17)+L17+O17</f>
        <v>150</v>
      </c>
      <c r="S17" s="2">
        <f>+F17+K17+N17</f>
        <v>1</v>
      </c>
      <c r="T17" s="4">
        <f>SUM(Q17:S17)</f>
        <v>199</v>
      </c>
    </row>
    <row r="18" spans="1:20" ht="15.75">
      <c r="A18" s="36" t="s">
        <v>84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</row>
    <row r="19" spans="1:20" ht="15.75">
      <c r="A19" s="4" t="s">
        <v>5</v>
      </c>
      <c r="B19" s="11"/>
      <c r="C19" s="11"/>
      <c r="D19" s="11"/>
      <c r="E19" s="18">
        <v>18</v>
      </c>
      <c r="F19" s="11">
        <v>12</v>
      </c>
      <c r="G19" s="11">
        <v>15</v>
      </c>
      <c r="H19" s="11">
        <v>100</v>
      </c>
      <c r="I19" s="11"/>
      <c r="J19" s="18">
        <v>24</v>
      </c>
      <c r="K19" s="11">
        <v>-15</v>
      </c>
      <c r="L19" s="11">
        <v>100</v>
      </c>
      <c r="M19" s="18">
        <v>2</v>
      </c>
      <c r="N19" s="11">
        <v>-20</v>
      </c>
      <c r="O19" s="11"/>
      <c r="P19" s="25">
        <v>6</v>
      </c>
      <c r="Q19" s="1">
        <f>+E19+J19+M19+P19</f>
        <v>50</v>
      </c>
      <c r="R19" s="2">
        <f>SUM(B19:D19)+SUM(G19:I19)+L19+O19</f>
        <v>215</v>
      </c>
      <c r="S19" s="2">
        <f>+F19+K19+N19</f>
        <v>-23</v>
      </c>
      <c r="T19" s="4">
        <f>SUM(Q19:S19)</f>
        <v>242</v>
      </c>
    </row>
    <row r="20" spans="1:20" ht="15.75">
      <c r="A20" s="36" t="s">
        <v>85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</row>
    <row r="21" spans="1:20" ht="15.75">
      <c r="A21" s="4" t="s">
        <v>12</v>
      </c>
      <c r="B21" s="11"/>
      <c r="C21" s="11"/>
      <c r="D21" s="11"/>
      <c r="E21" s="28">
        <v>102</v>
      </c>
      <c r="F21" s="11">
        <v>-12</v>
      </c>
      <c r="G21" s="11">
        <v>100</v>
      </c>
      <c r="H21" s="11">
        <v>100</v>
      </c>
      <c r="I21" s="11">
        <v>100</v>
      </c>
      <c r="J21" s="18"/>
      <c r="K21" s="11"/>
      <c r="L21" s="11">
        <v>200</v>
      </c>
      <c r="M21" s="18"/>
      <c r="N21" s="11"/>
      <c r="O21" s="11">
        <v>300</v>
      </c>
      <c r="P21" s="29">
        <v>100</v>
      </c>
      <c r="Q21" s="33">
        <f>+E21+J21+M21+P21</f>
        <v>202</v>
      </c>
      <c r="R21" s="2">
        <f>SUM(B21:D21)+SUM(G21:I21)+L21+O21</f>
        <v>800</v>
      </c>
      <c r="S21" s="2">
        <f>+F21+K21+N21</f>
        <v>-12</v>
      </c>
      <c r="T21" s="34">
        <f>SUM(Q21:S21)</f>
        <v>990</v>
      </c>
    </row>
  </sheetData>
  <sheetProtection/>
  <mergeCells count="10">
    <mergeCell ref="A18:T18"/>
    <mergeCell ref="A20:T20"/>
    <mergeCell ref="A2:T2"/>
    <mergeCell ref="A16:T16"/>
    <mergeCell ref="A6:T6"/>
    <mergeCell ref="A4:T4"/>
    <mergeCell ref="A14:T14"/>
    <mergeCell ref="A12:T12"/>
    <mergeCell ref="A8:T8"/>
    <mergeCell ref="A10:T10"/>
  </mergeCells>
  <printOptions gridLines="1" horizontalCentered="1" verticalCentered="1"/>
  <pageMargins left="0.3937007874015748" right="0.3937007874015748" top="0.5905511811023623" bottom="0.7874015748031497" header="0.3937007874015748" footer="0.5905511811023623"/>
  <pageSetup fitToHeight="1" fitToWidth="1" horizontalDpi="360" verticalDpi="360" orientation="landscape" paperSize="9" r:id="rId1"/>
  <headerFooter alignWithMargins="0">
    <oddHeader>&amp;LXVI. Katica Tanya Zöldpont  Tájékozódási Túraverseny&amp;R&amp;"Times New Roman CE,Normál"&amp;11C kategória</oddHeader>
    <oddFooter>&amp;R&amp;"Times New Roman,Félkövér dőlt"&amp;10Written by F. P. Co.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C8"/>
    </sheetView>
  </sheetViews>
  <sheetFormatPr defaultColWidth="9.00390625" defaultRowHeight="15.75"/>
  <cols>
    <col min="1" max="1" width="9.625" style="0" bestFit="1" customWidth="1"/>
    <col min="2" max="2" width="6.75390625" style="0" bestFit="1" customWidth="1"/>
    <col min="3" max="3" width="6.50390625" style="0" customWidth="1"/>
  </cols>
  <sheetData>
    <row r="1" spans="1:3" ht="15.75">
      <c r="A1" s="32"/>
      <c r="B1" s="32" t="s">
        <v>91</v>
      </c>
      <c r="C1" s="32" t="s">
        <v>92</v>
      </c>
    </row>
    <row r="2" spans="1:3" ht="15.75">
      <c r="A2" s="30" t="s">
        <v>86</v>
      </c>
      <c r="B2">
        <v>9</v>
      </c>
      <c r="C2">
        <v>18</v>
      </c>
    </row>
    <row r="3" spans="1:3" ht="15.75">
      <c r="A3" s="30" t="s">
        <v>87</v>
      </c>
      <c r="B3">
        <v>9</v>
      </c>
      <c r="C3">
        <v>21</v>
      </c>
    </row>
    <row r="4" spans="1:3" ht="15.75">
      <c r="A4" s="30" t="s">
        <v>88</v>
      </c>
      <c r="B4">
        <v>7</v>
      </c>
      <c r="C4">
        <v>17</v>
      </c>
    </row>
    <row r="5" spans="1:3" ht="15.75">
      <c r="A5" s="30" t="s">
        <v>89</v>
      </c>
      <c r="B5">
        <v>12</v>
      </c>
      <c r="C5">
        <v>32</v>
      </c>
    </row>
    <row r="6" spans="1:3" ht="15.75">
      <c r="A6" s="30" t="s">
        <v>46</v>
      </c>
      <c r="B6">
        <v>6</v>
      </c>
      <c r="C6">
        <v>18</v>
      </c>
    </row>
    <row r="7" spans="1:3" ht="15.75">
      <c r="A7" s="30" t="s">
        <v>90</v>
      </c>
      <c r="B7">
        <v>10</v>
      </c>
      <c r="C7">
        <v>31</v>
      </c>
    </row>
    <row r="8" spans="1:3" ht="15.75">
      <c r="A8" s="31" t="s">
        <v>93</v>
      </c>
      <c r="B8" s="31">
        <f>SUM(B2:B7)</f>
        <v>53</v>
      </c>
      <c r="C8" s="31">
        <f>SUM(C2:C7)</f>
        <v>137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Dravecz Ferenc</cp:lastModifiedBy>
  <cp:lastPrinted>2014-10-05T20:26:41Z</cp:lastPrinted>
  <dcterms:created xsi:type="dcterms:W3CDTF">2003-10-01T21:20:58Z</dcterms:created>
  <dcterms:modified xsi:type="dcterms:W3CDTF">2015-10-09T20:56:20Z</dcterms:modified>
  <cp:category/>
  <cp:version/>
  <cp:contentType/>
  <cp:contentStatus/>
</cp:coreProperties>
</file>