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activeTab="2"/>
  </bookViews>
  <sheets>
    <sheet name="A csoport" sheetId="1" r:id="rId1"/>
    <sheet name="B csoport" sheetId="2" r:id="rId2"/>
    <sheet name="Családi" sheetId="3" r:id="rId3"/>
    <sheet name="Alapfok" sheetId="4" r:id="rId4"/>
    <sheet name="Általános iskolás" sheetId="5" r:id="rId5"/>
  </sheets>
  <definedNames>
    <definedName name="_xlnm.Print_Area" localSheetId="0">'A csoport'!$A$1:$AQ$8</definedName>
  </definedNames>
  <calcPr fullCalcOnLoad="1"/>
</workbook>
</file>

<file path=xl/sharedStrings.xml><?xml version="1.0" encoding="utf-8"?>
<sst xmlns="http://schemas.openxmlformats.org/spreadsheetml/2006/main" count="376" uniqueCount="193">
  <si>
    <t>cél</t>
  </si>
  <si>
    <t>bója hiba</t>
  </si>
  <si>
    <t>idő hiba</t>
  </si>
  <si>
    <t>Versenyző</t>
  </si>
  <si>
    <t>Helyezés</t>
  </si>
  <si>
    <t>Csapatnév</t>
  </si>
  <si>
    <t>I.</t>
  </si>
  <si>
    <t>III.</t>
  </si>
  <si>
    <t>össz hibapont</t>
  </si>
  <si>
    <t>8.</t>
  </si>
  <si>
    <t>II.</t>
  </si>
  <si>
    <t>7.</t>
  </si>
  <si>
    <t>4.</t>
  </si>
  <si>
    <t>5.</t>
  </si>
  <si>
    <t>6.</t>
  </si>
  <si>
    <t>vvv. Turbócsigák</t>
  </si>
  <si>
    <t>Hegedűs András</t>
  </si>
  <si>
    <t>Kőbányai Barangolók</t>
  </si>
  <si>
    <t>Okkusok</t>
  </si>
  <si>
    <t>Magyar Máté
Szalai Andrea</t>
  </si>
  <si>
    <t>BERT-ESÉLY SE</t>
  </si>
  <si>
    <t>Pogáts Dávid
Dósa Brigitta</t>
  </si>
  <si>
    <t>9.</t>
  </si>
  <si>
    <t>10.</t>
  </si>
  <si>
    <t>11.</t>
  </si>
  <si>
    <t>12.</t>
  </si>
  <si>
    <t>13.</t>
  </si>
  <si>
    <t>1. határkő</t>
  </si>
  <si>
    <t>2. gödör</t>
  </si>
  <si>
    <t>3. gödör</t>
  </si>
  <si>
    <t>4.gödör</t>
  </si>
  <si>
    <t>5.gödör</t>
  </si>
  <si>
    <t>6. gödör</t>
  </si>
  <si>
    <t>7. gödör</t>
  </si>
  <si>
    <t>8. nagy gödör</t>
  </si>
  <si>
    <t>9. időmérő állomás</t>
  </si>
  <si>
    <t>10. gödör</t>
  </si>
  <si>
    <t>11. határkő</t>
  </si>
  <si>
    <t>12. szikla</t>
  </si>
  <si>
    <t>13. távolságfésű</t>
  </si>
  <si>
    <t>14. térképhiba</t>
  </si>
  <si>
    <t>15. nagy gödör</t>
  </si>
  <si>
    <t>16. földletörés teteje</t>
  </si>
  <si>
    <t>17. határkő</t>
  </si>
  <si>
    <t>17. iránymérés</t>
  </si>
  <si>
    <t>18. időmérő állomás</t>
  </si>
  <si>
    <t>45 p</t>
  </si>
  <si>
    <t>19. határkő</t>
  </si>
  <si>
    <t>20. határkő</t>
  </si>
  <si>
    <t>21. határkő</t>
  </si>
  <si>
    <t>22. határkő</t>
  </si>
  <si>
    <t>23. iránymérés</t>
  </si>
  <si>
    <t>24. határkő</t>
  </si>
  <si>
    <t>25. kerités széle</t>
  </si>
  <si>
    <t>26. határkő</t>
  </si>
  <si>
    <t>27. gödör</t>
  </si>
  <si>
    <t>28. jellegfa</t>
  </si>
  <si>
    <t>29. szintkülönbség</t>
  </si>
  <si>
    <t>30. épület rom</t>
  </si>
  <si>
    <t>31. villanyoszlop</t>
  </si>
  <si>
    <t>32. sziklák</t>
  </si>
  <si>
    <t>33. gödör</t>
  </si>
  <si>
    <t>34 . Francia-bánya</t>
  </si>
  <si>
    <t>Magyar Lajos
Magyar Emőke
Kriston Zoltán</t>
  </si>
  <si>
    <t>Komoróczki András
Marx István</t>
  </si>
  <si>
    <t>Beke Krisztina
Székely Ádám</t>
  </si>
  <si>
    <t>előremetszés</t>
  </si>
  <si>
    <t>Bójavadászok</t>
  </si>
  <si>
    <t>Silye Imre
Sándor Tímea</t>
  </si>
  <si>
    <t>CUHA</t>
  </si>
  <si>
    <t>Fehérvári Máté
Mészáros Gabriella</t>
  </si>
  <si>
    <t>BEAC</t>
  </si>
  <si>
    <t>Budapest bajnokság középfok
A csoport</t>
  </si>
  <si>
    <t>Országos középfokú bajnokság
A csoport</t>
  </si>
  <si>
    <t>Gabik</t>
  </si>
  <si>
    <t>Jenővári Gabriella 
Molnár Gábor</t>
  </si>
  <si>
    <t>Budapest bajnokság középfok
B csoport</t>
  </si>
  <si>
    <t>Jólfésűlt Úriemberek</t>
  </si>
  <si>
    <t>Bruckner Viktor
Fodor Zoltán</t>
  </si>
  <si>
    <t>KIK</t>
  </si>
  <si>
    <t>Rózsa Gábor
Varga Andrea</t>
  </si>
  <si>
    <t>BOGI</t>
  </si>
  <si>
    <t>Bohus Anita
Gizella Zoltán</t>
  </si>
  <si>
    <t>Béres Cseppek</t>
  </si>
  <si>
    <t>Béres Vilmos
Kuhn Tamás
Kutasi Lajos</t>
  </si>
  <si>
    <t>A Ravasz és az Agy</t>
  </si>
  <si>
    <t>Szupercsigák</t>
  </si>
  <si>
    <t>Baloghné Mina Ildikó
Bódisné Párvics Judit</t>
  </si>
  <si>
    <t>Bushido</t>
  </si>
  <si>
    <t>Bodorné Nagy Gabriella
Bodor Sándor</t>
  </si>
  <si>
    <t>Szögbelövők</t>
  </si>
  <si>
    <t>Szabó Endre
Dr. Hegedűs Nóra</t>
  </si>
  <si>
    <t>Gazdag család</t>
  </si>
  <si>
    <t>Gazdag László
Gazdag Lászlóné</t>
  </si>
  <si>
    <t>14.</t>
  </si>
  <si>
    <t>Szaszó</t>
  </si>
  <si>
    <t>Szonda Ferenc
Szonda Ferencné
Szabó József
Szabó Józsefné</t>
  </si>
  <si>
    <t>Rácz Sándor</t>
  </si>
  <si>
    <t>VW</t>
  </si>
  <si>
    <t>Wilmann András
Velcsov Zsuzsanna</t>
  </si>
  <si>
    <t>Budai Petőfi TE</t>
  </si>
  <si>
    <t>Csonka Károly</t>
  </si>
  <si>
    <t xml:space="preserve">Budapest bajnokság családi kategória
</t>
  </si>
  <si>
    <t>Simon's cats</t>
  </si>
  <si>
    <t>Kucsera Krisztián
Kucsera Panna
Kucsera Bence</t>
  </si>
  <si>
    <t>Kökörcsinleányok</t>
  </si>
  <si>
    <t>Biró Fruzsina
Biró Aletta
Szakál Sára</t>
  </si>
  <si>
    <t>Maci</t>
  </si>
  <si>
    <t>Varga F. Zoltán
Varga Bence
Vargáné Sere Beáta</t>
  </si>
  <si>
    <t>Bicskei Trapperek</t>
  </si>
  <si>
    <t>Balázs József
Balázsné Tóbiás Ildikó</t>
  </si>
  <si>
    <t>Molnárkák</t>
  </si>
  <si>
    <t>Molnár András
Molnár Orsolya
Molnár Dániel
Molnár Péter
Molnár Beáta</t>
  </si>
  <si>
    <t>Egri Birds</t>
  </si>
  <si>
    <t>Kucsera Dorka
Kucseráné Dániel Tímea</t>
  </si>
  <si>
    <t>Vészbejárat</t>
  </si>
  <si>
    <t>Szabó Zsanett
Horváth Dániel István</t>
  </si>
  <si>
    <t xml:space="preserve">Budapest bajnokság alapfokú kategória
</t>
  </si>
  <si>
    <t>5. nagy gödör</t>
  </si>
  <si>
    <t>6. időmérő állomás</t>
  </si>
  <si>
    <t>8. határkő</t>
  </si>
  <si>
    <t>9. szikla</t>
  </si>
  <si>
    <t>10. távolságfésű</t>
  </si>
  <si>
    <t>11. térképhiba</t>
  </si>
  <si>
    <t>12. domb tető</t>
  </si>
  <si>
    <t>13. földletörés teteje</t>
  </si>
  <si>
    <t>14. határkő</t>
  </si>
  <si>
    <t>14. iránymérés</t>
  </si>
  <si>
    <t>15. időmérő állomás</t>
  </si>
  <si>
    <t>16. határkő</t>
  </si>
  <si>
    <t>18. határkő</t>
  </si>
  <si>
    <t>19. iránymérés</t>
  </si>
  <si>
    <t>20. kerités széle</t>
  </si>
  <si>
    <t>22. földletörés bejárata</t>
  </si>
  <si>
    <t>23. sorompó</t>
  </si>
  <si>
    <t>24. szintkülönbség</t>
  </si>
  <si>
    <t>25. épület rom</t>
  </si>
  <si>
    <t>26. villanyoszlop</t>
  </si>
  <si>
    <t>35 p</t>
  </si>
  <si>
    <t>55 p</t>
  </si>
  <si>
    <t>Kis Jedik</t>
  </si>
  <si>
    <t>Aranyvirág Bokréta</t>
  </si>
  <si>
    <t>Szabó Zoltán
Szabóné Borbély Magdolna
Szabó Benedek
Szabó Regő
Szabó Zille</t>
  </si>
  <si>
    <t>Kovács Zsolt
Kovácsné Borbély Viktória
Kovács Réka
Kovács Luca</t>
  </si>
  <si>
    <t>Erdei Rakéták</t>
  </si>
  <si>
    <t>Nagy Norbert
Nagy Sólyom</t>
  </si>
  <si>
    <t>Szélrózsa</t>
  </si>
  <si>
    <t>Varga István
Vargáné Auer Eszter</t>
  </si>
  <si>
    <t>Futóbolondok</t>
  </si>
  <si>
    <t>Mondok Gyula
Bódi Erzsébet
Mondok Gyula
Mondok Erzsébet</t>
  </si>
  <si>
    <t>Abaffy család</t>
  </si>
  <si>
    <t>Abaffy Károly
Nemes Rita
Abaffy Kamilla
Abaffy Kornél</t>
  </si>
  <si>
    <t>Háttér társaság</t>
  </si>
  <si>
    <t>Béres-Deák Rita
Lázár Bence</t>
  </si>
  <si>
    <t>Zeusz</t>
  </si>
  <si>
    <t>Szonda Dániel
Buchwart Zsófia</t>
  </si>
  <si>
    <t>Túrabékák-gepárd</t>
  </si>
  <si>
    <t>Komlósi András
Kass Andrea
Komlósi András</t>
  </si>
  <si>
    <t>Ady csajok</t>
  </si>
  <si>
    <t>Fonyódi Boglárka
Vadászi Barbara</t>
  </si>
  <si>
    <t>Nekünk 8</t>
  </si>
  <si>
    <t>Jandzsó János Bálint
Lőrincz Mátyás</t>
  </si>
  <si>
    <t>GREG</t>
  </si>
  <si>
    <t>Lőrincz Rebeka
Gál Karola
Takács Daniella</t>
  </si>
  <si>
    <t>A hobbitok</t>
  </si>
  <si>
    <t>Jandzsó Csongor
Becski Noel
Gulyás Csaba</t>
  </si>
  <si>
    <t>Látrányi család</t>
  </si>
  <si>
    <t>Látrányi Bálint
Látrányi Dániel
Látrányiné Halász Ágnes
Látrányi Zsolt</t>
  </si>
  <si>
    <t>2. útelágazás</t>
  </si>
  <si>
    <t>3.határkő</t>
  </si>
  <si>
    <t>4.nagy gödör</t>
  </si>
  <si>
    <t>5. időmérő állomás</t>
  </si>
  <si>
    <t>6. határkő</t>
  </si>
  <si>
    <t>7. szikla</t>
  </si>
  <si>
    <t>8. jellegfa</t>
  </si>
  <si>
    <t>9. földletörés teteje</t>
  </si>
  <si>
    <t>10. határkő</t>
  </si>
  <si>
    <t>11. időmérő állomás</t>
  </si>
  <si>
    <t>12. határkő</t>
  </si>
  <si>
    <t>13. Újlaki-hegy</t>
  </si>
  <si>
    <t>14. Vízművek kerítés</t>
  </si>
  <si>
    <t>15. határkő</t>
  </si>
  <si>
    <t>16. Vízművek kerítés</t>
  </si>
  <si>
    <t>17. épület rom</t>
  </si>
  <si>
    <t>18. villanyoszlop</t>
  </si>
  <si>
    <t>32 p</t>
  </si>
  <si>
    <t>40 p</t>
  </si>
  <si>
    <t>Kaposvári Ganalytúró Egyesület</t>
  </si>
  <si>
    <t>Lőrincz Laura
Szőcs Zsombor 
Zsiga Barnabás</t>
  </si>
  <si>
    <t>Mókuskák</t>
  </si>
  <si>
    <t>Várhegyi Mónika
Lukács Nikoletta
Dezső Zsanett</t>
  </si>
  <si>
    <t>Minek adjuk meg?</t>
  </si>
  <si>
    <t>Gál Balázs
Kustos Levente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</si>
</sst>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6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47"/>
      <name val="Times New Roman"/>
      <family val="1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3" fillId="34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textRotation="90" wrapText="1"/>
    </xf>
    <xf numFmtId="0" fontId="13" fillId="34" borderId="18" xfId="0" applyFont="1" applyFill="1" applyBorder="1" applyAlignment="1">
      <alignment horizontal="center" vertical="center" textRotation="90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textRotation="90" wrapText="1"/>
    </xf>
    <xf numFmtId="0" fontId="13" fillId="36" borderId="18" xfId="0" applyFont="1" applyFill="1" applyBorder="1" applyAlignment="1">
      <alignment horizontal="center" textRotation="90" wrapText="1"/>
    </xf>
    <xf numFmtId="0" fontId="13" fillId="37" borderId="20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textRotation="90" wrapText="1"/>
    </xf>
    <xf numFmtId="0" fontId="13" fillId="35" borderId="21" xfId="0" applyFont="1" applyFill="1" applyBorder="1" applyAlignment="1">
      <alignment horizontal="center" textRotation="90" wrapText="1"/>
    </xf>
    <xf numFmtId="0" fontId="13" fillId="36" borderId="21" xfId="0" applyFont="1" applyFill="1" applyBorder="1" applyAlignment="1">
      <alignment horizontal="center" textRotation="90" wrapText="1"/>
    </xf>
    <xf numFmtId="0" fontId="13" fillId="34" borderId="22" xfId="0" applyFont="1" applyFill="1" applyBorder="1" applyAlignment="1">
      <alignment horizontal="center" textRotation="90" wrapText="1"/>
    </xf>
    <xf numFmtId="0" fontId="12" fillId="0" borderId="0" xfId="0" applyFont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2" fontId="13" fillId="34" borderId="16" xfId="0" applyNumberFormat="1" applyFont="1" applyFill="1" applyBorder="1" applyAlignment="1">
      <alignment horizontal="center" vertical="center" wrapText="1"/>
    </xf>
    <xf numFmtId="2" fontId="13" fillId="34" borderId="23" xfId="0" applyNumberFormat="1" applyFont="1" applyFill="1" applyBorder="1" applyAlignment="1">
      <alignment horizontal="center" vertical="center" wrapText="1"/>
    </xf>
    <xf numFmtId="0" fontId="13" fillId="22" borderId="24" xfId="0" applyFont="1" applyFill="1" applyBorder="1" applyAlignment="1">
      <alignment horizontal="center" textRotation="90" wrapText="1"/>
    </xf>
    <xf numFmtId="0" fontId="13" fillId="34" borderId="25" xfId="0" applyFont="1" applyFill="1" applyBorder="1" applyAlignment="1">
      <alignment horizontal="center" vertical="center" wrapText="1"/>
    </xf>
    <xf numFmtId="2" fontId="13" fillId="34" borderId="25" xfId="0" applyNumberFormat="1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textRotation="90" wrapText="1"/>
    </xf>
    <xf numFmtId="2" fontId="13" fillId="34" borderId="27" xfId="0" applyNumberFormat="1" applyFont="1" applyFill="1" applyBorder="1" applyAlignment="1">
      <alignment horizontal="center" vertical="center" wrapText="1"/>
    </xf>
    <xf numFmtId="0" fontId="6" fillId="22" borderId="28" xfId="0" applyFont="1" applyFill="1" applyBorder="1" applyAlignment="1">
      <alignment horizontal="center" vertical="center" textRotation="90" wrapText="1"/>
    </xf>
    <xf numFmtId="0" fontId="8" fillId="22" borderId="29" xfId="0" applyFont="1" applyFill="1" applyBorder="1" applyAlignment="1">
      <alignment horizontal="center" vertical="center" wrapText="1"/>
    </xf>
    <xf numFmtId="2" fontId="8" fillId="22" borderId="29" xfId="0" applyNumberFormat="1" applyFont="1" applyFill="1" applyBorder="1" applyAlignment="1">
      <alignment horizontal="center" vertical="center" wrapText="1"/>
    </xf>
    <xf numFmtId="2" fontId="8" fillId="22" borderId="30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textRotation="90" wrapText="1"/>
    </xf>
    <xf numFmtId="0" fontId="11" fillId="34" borderId="33" xfId="0" applyFont="1" applyFill="1" applyBorder="1" applyAlignment="1">
      <alignment horizontal="center" vertical="center" textRotation="90" wrapText="1"/>
    </xf>
    <xf numFmtId="0" fontId="13" fillId="34" borderId="32" xfId="0" applyFont="1" applyFill="1" applyBorder="1" applyAlignment="1">
      <alignment horizontal="center" vertical="center" textRotation="90" wrapText="1"/>
    </xf>
    <xf numFmtId="0" fontId="14" fillId="34" borderId="32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textRotation="90" wrapText="1"/>
    </xf>
    <xf numFmtId="0" fontId="13" fillId="36" borderId="32" xfId="0" applyFont="1" applyFill="1" applyBorder="1" applyAlignment="1">
      <alignment horizontal="center" textRotation="90" wrapText="1"/>
    </xf>
    <xf numFmtId="0" fontId="11" fillId="34" borderId="34" xfId="0" applyFont="1" applyFill="1" applyBorder="1" applyAlignment="1">
      <alignment horizontal="center" vertical="center" textRotation="90" wrapText="1"/>
    </xf>
    <xf numFmtId="0" fontId="13" fillId="35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1" fillId="0" borderId="13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textRotation="90" wrapText="1"/>
    </xf>
    <xf numFmtId="0" fontId="10" fillId="35" borderId="13" xfId="0" applyFont="1" applyFill="1" applyBorder="1" applyAlignment="1">
      <alignment horizontal="center" vertical="center"/>
    </xf>
    <xf numFmtId="20" fontId="13" fillId="34" borderId="18" xfId="0" applyNumberFormat="1" applyFont="1" applyFill="1" applyBorder="1" applyAlignment="1">
      <alignment horizontal="center" vertical="center" wrapText="1"/>
    </xf>
    <xf numFmtId="20" fontId="13" fillId="34" borderId="3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wrapText="1"/>
    </xf>
    <xf numFmtId="0" fontId="13" fillId="0" borderId="17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textRotation="90" wrapText="1"/>
    </xf>
    <xf numFmtId="0" fontId="13" fillId="36" borderId="34" xfId="0" applyFont="1" applyFill="1" applyBorder="1" applyAlignment="1">
      <alignment horizontal="center" textRotation="90" wrapText="1"/>
    </xf>
    <xf numFmtId="0" fontId="10" fillId="36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68" fontId="13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8"/>
  <sheetViews>
    <sheetView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4" sqref="H14"/>
    </sheetView>
  </sheetViews>
  <sheetFormatPr defaultColWidth="11.140625" defaultRowHeight="12.75"/>
  <cols>
    <col min="1" max="1" width="10.8515625" style="2" customWidth="1"/>
    <col min="2" max="2" width="23.8515625" style="2" customWidth="1"/>
    <col min="3" max="3" width="22.421875" style="4" customWidth="1"/>
    <col min="4" max="4" width="5.421875" style="4" customWidth="1"/>
    <col min="5" max="5" width="6.140625" style="5" bestFit="1" customWidth="1"/>
    <col min="6" max="11" width="5.28125" style="5" customWidth="1"/>
    <col min="12" max="13" width="6.140625" style="5" bestFit="1" customWidth="1"/>
    <col min="14" max="23" width="5.28125" style="5" customWidth="1"/>
    <col min="24" max="28" width="6.140625" style="5" bestFit="1" customWidth="1"/>
    <col min="29" max="29" width="6.140625" style="5" customWidth="1"/>
    <col min="30" max="31" width="6.140625" style="5" bestFit="1" customWidth="1"/>
    <col min="32" max="32" width="6.140625" style="6" bestFit="1" customWidth="1"/>
    <col min="33" max="33" width="6.140625" style="5" customWidth="1"/>
    <col min="34" max="39" width="5.28125" style="5" customWidth="1"/>
    <col min="40" max="40" width="9.140625" style="5" bestFit="1" customWidth="1"/>
    <col min="41" max="43" width="6.57421875" style="2" customWidth="1"/>
    <col min="44" max="44" width="8.421875" style="2" customWidth="1"/>
    <col min="45" max="16384" width="11.140625" style="2" customWidth="1"/>
  </cols>
  <sheetData>
    <row r="1" spans="1:45" s="1" customFormat="1" ht="118.5" customHeight="1" thickBot="1">
      <c r="A1" s="57" t="s">
        <v>4</v>
      </c>
      <c r="B1" s="58" t="s">
        <v>5</v>
      </c>
      <c r="C1" s="58" t="s">
        <v>3</v>
      </c>
      <c r="D1" s="59" t="s">
        <v>27</v>
      </c>
      <c r="E1" s="59" t="s">
        <v>28</v>
      </c>
      <c r="F1" s="59" t="s">
        <v>29</v>
      </c>
      <c r="G1" s="59" t="s">
        <v>30</v>
      </c>
      <c r="H1" s="59" t="s">
        <v>31</v>
      </c>
      <c r="I1" s="59" t="s">
        <v>32</v>
      </c>
      <c r="J1" s="59" t="s">
        <v>33</v>
      </c>
      <c r="K1" s="59" t="s">
        <v>34</v>
      </c>
      <c r="L1" s="59" t="s">
        <v>35</v>
      </c>
      <c r="M1" s="59" t="s">
        <v>36</v>
      </c>
      <c r="N1" s="59" t="s">
        <v>37</v>
      </c>
      <c r="O1" s="59" t="s">
        <v>38</v>
      </c>
      <c r="P1" s="59" t="s">
        <v>39</v>
      </c>
      <c r="Q1" s="59" t="s">
        <v>40</v>
      </c>
      <c r="R1" s="59" t="s">
        <v>41</v>
      </c>
      <c r="S1" s="59" t="s">
        <v>42</v>
      </c>
      <c r="T1" s="59" t="s">
        <v>43</v>
      </c>
      <c r="U1" s="59" t="s">
        <v>44</v>
      </c>
      <c r="V1" s="59" t="s">
        <v>45</v>
      </c>
      <c r="W1" s="59" t="s">
        <v>47</v>
      </c>
      <c r="X1" s="59" t="s">
        <v>48</v>
      </c>
      <c r="Y1" s="59" t="s">
        <v>49</v>
      </c>
      <c r="Z1" s="59" t="s">
        <v>50</v>
      </c>
      <c r="AA1" s="59" t="s">
        <v>51</v>
      </c>
      <c r="AB1" s="59" t="s">
        <v>52</v>
      </c>
      <c r="AC1" s="59" t="s">
        <v>53</v>
      </c>
      <c r="AD1" s="59" t="s">
        <v>54</v>
      </c>
      <c r="AE1" s="59" t="s">
        <v>55</v>
      </c>
      <c r="AF1" s="59" t="s">
        <v>56</v>
      </c>
      <c r="AG1" s="59" t="s">
        <v>57</v>
      </c>
      <c r="AH1" s="59" t="s">
        <v>58</v>
      </c>
      <c r="AI1" s="59" t="s">
        <v>59</v>
      </c>
      <c r="AJ1" s="59" t="s">
        <v>60</v>
      </c>
      <c r="AK1" s="59" t="s">
        <v>61</v>
      </c>
      <c r="AL1" s="59" t="s">
        <v>62</v>
      </c>
      <c r="AM1" s="59" t="s">
        <v>66</v>
      </c>
      <c r="AN1" s="59" t="s">
        <v>0</v>
      </c>
      <c r="AO1" s="60" t="s">
        <v>1</v>
      </c>
      <c r="AP1" s="60" t="s">
        <v>2</v>
      </c>
      <c r="AQ1" s="61" t="s">
        <v>8</v>
      </c>
      <c r="AR1" s="62" t="s">
        <v>72</v>
      </c>
      <c r="AS1" s="72" t="s">
        <v>73</v>
      </c>
    </row>
    <row r="2" spans="1:45" s="21" customFormat="1" ht="33" customHeight="1">
      <c r="A2" s="49"/>
      <c r="B2" s="48"/>
      <c r="C2" s="50"/>
      <c r="D2" s="51"/>
      <c r="E2" s="52"/>
      <c r="F2" s="52"/>
      <c r="G2" s="52"/>
      <c r="H2" s="32"/>
      <c r="I2" s="51"/>
      <c r="J2" s="51"/>
      <c r="K2" s="51"/>
      <c r="L2" s="51" t="s">
        <v>46</v>
      </c>
      <c r="M2" s="53"/>
      <c r="N2" s="53"/>
      <c r="O2" s="51"/>
      <c r="P2" s="51"/>
      <c r="Q2" s="54"/>
      <c r="R2" s="51"/>
      <c r="S2" s="51"/>
      <c r="T2" s="51"/>
      <c r="U2" s="51"/>
      <c r="V2" s="51" t="s">
        <v>46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107">
        <v>0.075</v>
      </c>
      <c r="AO2" s="55"/>
      <c r="AP2" s="55"/>
      <c r="AQ2" s="56"/>
      <c r="AR2" s="75"/>
      <c r="AS2" s="77"/>
    </row>
    <row r="3" spans="1:45" s="21" customFormat="1" ht="48" customHeight="1">
      <c r="A3" s="33" t="s">
        <v>6</v>
      </c>
      <c r="B3" s="69" t="s">
        <v>15</v>
      </c>
      <c r="C3" s="69" t="s">
        <v>63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5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5</v>
      </c>
      <c r="V3" s="6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15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5">
        <v>10</v>
      </c>
      <c r="AO3" s="34">
        <f>SUM(D3:AM3)-L3-V3</f>
        <v>20</v>
      </c>
      <c r="AP3" s="34">
        <f>L3+V3+AN3</f>
        <v>10</v>
      </c>
      <c r="AQ3" s="39">
        <f aca="true" t="shared" si="0" ref="AQ3:AQ9">AO3+AP3</f>
        <v>30</v>
      </c>
      <c r="AR3" s="73">
        <v>101.74</v>
      </c>
      <c r="AS3" s="78">
        <v>101.4</v>
      </c>
    </row>
    <row r="4" spans="1:45" s="21" customFormat="1" ht="37.5" customHeight="1">
      <c r="A4" s="33" t="s">
        <v>10</v>
      </c>
      <c r="B4" s="68" t="s">
        <v>17</v>
      </c>
      <c r="C4" s="68" t="s">
        <v>64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5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60</v>
      </c>
      <c r="U4" s="24">
        <v>0</v>
      </c>
      <c r="V4" s="6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5">
        <v>0</v>
      </c>
      <c r="AO4" s="34">
        <f aca="true" t="shared" si="1" ref="AO4:AO9">SUM(D4:AM4)-L4-V4</f>
        <v>60</v>
      </c>
      <c r="AP4" s="34">
        <f aca="true" t="shared" si="2" ref="AP4:AP9">L4+V4+AN4</f>
        <v>0</v>
      </c>
      <c r="AQ4" s="39">
        <f t="shared" si="0"/>
        <v>60</v>
      </c>
      <c r="AR4" s="73"/>
      <c r="AS4" s="78"/>
    </row>
    <row r="5" spans="1:45" s="21" customFormat="1" ht="36.75" customHeight="1">
      <c r="A5" s="33" t="s">
        <v>7</v>
      </c>
      <c r="B5" s="68" t="s">
        <v>20</v>
      </c>
      <c r="C5" s="68" t="s">
        <v>65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5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6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60</v>
      </c>
      <c r="AG5" s="24">
        <v>0</v>
      </c>
      <c r="AH5" s="24">
        <v>0</v>
      </c>
      <c r="AI5" s="24">
        <v>0</v>
      </c>
      <c r="AJ5" s="24">
        <v>0</v>
      </c>
      <c r="AK5" s="24">
        <v>60</v>
      </c>
      <c r="AL5" s="24">
        <v>0</v>
      </c>
      <c r="AM5" s="24">
        <v>0</v>
      </c>
      <c r="AN5" s="25">
        <v>0</v>
      </c>
      <c r="AO5" s="34">
        <f t="shared" si="1"/>
        <v>120</v>
      </c>
      <c r="AP5" s="34">
        <f t="shared" si="2"/>
        <v>0</v>
      </c>
      <c r="AQ5" s="39">
        <f t="shared" si="0"/>
        <v>120</v>
      </c>
      <c r="AR5" s="74">
        <v>100.4</v>
      </c>
      <c r="AS5" s="78"/>
    </row>
    <row r="6" spans="1:45" s="21" customFormat="1" ht="39" customHeight="1">
      <c r="A6" s="93" t="s">
        <v>12</v>
      </c>
      <c r="B6" s="35" t="s">
        <v>67</v>
      </c>
      <c r="C6" s="35" t="s">
        <v>68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7">
        <v>18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60</v>
      </c>
      <c r="S6" s="26">
        <v>0</v>
      </c>
      <c r="T6" s="26">
        <v>60</v>
      </c>
      <c r="U6" s="26">
        <v>0</v>
      </c>
      <c r="V6" s="65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7">
        <v>0</v>
      </c>
      <c r="AO6" s="34">
        <f t="shared" si="1"/>
        <v>120</v>
      </c>
      <c r="AP6" s="34">
        <f t="shared" si="2"/>
        <v>18</v>
      </c>
      <c r="AQ6" s="40">
        <f t="shared" si="0"/>
        <v>138</v>
      </c>
      <c r="AR6" s="73">
        <v>99.05</v>
      </c>
      <c r="AS6" s="78">
        <v>100.05</v>
      </c>
    </row>
    <row r="7" spans="1:45" s="1" customFormat="1" ht="33.75" customHeight="1">
      <c r="A7" s="36" t="s">
        <v>13</v>
      </c>
      <c r="B7" s="35" t="s">
        <v>18</v>
      </c>
      <c r="C7" s="35" t="s">
        <v>19</v>
      </c>
      <c r="D7" s="28">
        <v>0</v>
      </c>
      <c r="E7" s="28">
        <v>0</v>
      </c>
      <c r="F7" s="28">
        <v>60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9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60</v>
      </c>
      <c r="U7" s="28">
        <v>5</v>
      </c>
      <c r="V7" s="66">
        <v>16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9">
        <v>6</v>
      </c>
      <c r="AO7" s="34">
        <f>SUM(D7:AM7)-L7-V7</f>
        <v>125</v>
      </c>
      <c r="AP7" s="34">
        <f>L7+V7+AN7</f>
        <v>22</v>
      </c>
      <c r="AQ7" s="39">
        <f t="shared" si="0"/>
        <v>147</v>
      </c>
      <c r="AR7" s="74">
        <v>97.7</v>
      </c>
      <c r="AS7" s="79">
        <v>98.7</v>
      </c>
    </row>
    <row r="8" spans="1:53" s="1" customFormat="1" ht="41.25" customHeight="1">
      <c r="A8" s="36" t="s">
        <v>14</v>
      </c>
      <c r="B8" s="35" t="s">
        <v>69</v>
      </c>
      <c r="C8" s="35" t="s">
        <v>70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20</v>
      </c>
      <c r="M8" s="28">
        <v>0</v>
      </c>
      <c r="N8" s="28">
        <v>0</v>
      </c>
      <c r="O8" s="28">
        <v>0</v>
      </c>
      <c r="P8" s="26">
        <v>0</v>
      </c>
      <c r="Q8" s="28">
        <v>0</v>
      </c>
      <c r="R8" s="28">
        <v>60</v>
      </c>
      <c r="S8" s="28">
        <v>0</v>
      </c>
      <c r="T8" s="28">
        <v>60</v>
      </c>
      <c r="U8" s="28">
        <v>0</v>
      </c>
      <c r="V8" s="66">
        <v>10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9">
        <v>0</v>
      </c>
      <c r="AO8" s="34">
        <f>SUM(D8:AM8)-L8-V8</f>
        <v>120</v>
      </c>
      <c r="AP8" s="34">
        <f>L8+V8+AN8</f>
        <v>30</v>
      </c>
      <c r="AQ8" s="39">
        <f t="shared" si="0"/>
        <v>150</v>
      </c>
      <c r="AR8" s="73">
        <v>96.35</v>
      </c>
      <c r="AS8" s="78">
        <v>97.35</v>
      </c>
      <c r="AT8" s="23"/>
      <c r="AU8" s="23"/>
      <c r="AV8" s="23"/>
      <c r="AW8" s="23"/>
      <c r="AX8" s="23"/>
      <c r="AY8" s="23"/>
      <c r="AZ8" s="23"/>
      <c r="BA8" s="23"/>
    </row>
    <row r="9" spans="1:45" s="1" customFormat="1" ht="39" customHeight="1" thickBot="1">
      <c r="A9" s="46" t="s">
        <v>11</v>
      </c>
      <c r="B9" s="37" t="s">
        <v>71</v>
      </c>
      <c r="C9" s="38" t="s">
        <v>16</v>
      </c>
      <c r="D9" s="30">
        <v>0</v>
      </c>
      <c r="E9" s="30">
        <v>0</v>
      </c>
      <c r="F9" s="30">
        <v>60</v>
      </c>
      <c r="G9" s="30">
        <v>100</v>
      </c>
      <c r="H9" s="30">
        <v>60</v>
      </c>
      <c r="I9" s="30">
        <v>0</v>
      </c>
      <c r="J9" s="30">
        <v>0</v>
      </c>
      <c r="K9" s="30">
        <v>0</v>
      </c>
      <c r="L9" s="31">
        <v>12</v>
      </c>
      <c r="M9" s="30">
        <v>0</v>
      </c>
      <c r="N9" s="30">
        <v>0</v>
      </c>
      <c r="O9" s="30">
        <v>0</v>
      </c>
      <c r="P9" s="30">
        <v>40</v>
      </c>
      <c r="Q9" s="30">
        <v>0</v>
      </c>
      <c r="R9" s="30">
        <v>0</v>
      </c>
      <c r="S9" s="30">
        <v>0</v>
      </c>
      <c r="T9" s="30">
        <v>60</v>
      </c>
      <c r="U9" s="30">
        <v>0</v>
      </c>
      <c r="V9" s="67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1">
        <v>0</v>
      </c>
      <c r="AO9" s="34">
        <f t="shared" si="1"/>
        <v>320</v>
      </c>
      <c r="AP9" s="34">
        <f t="shared" si="2"/>
        <v>12</v>
      </c>
      <c r="AQ9" s="47">
        <f t="shared" si="0"/>
        <v>332</v>
      </c>
      <c r="AR9" s="76">
        <v>95</v>
      </c>
      <c r="AS9" s="80">
        <v>96</v>
      </c>
    </row>
    <row r="10" spans="2:43" s="1" customFormat="1" ht="37.5" customHeight="1">
      <c r="B10" s="21"/>
      <c r="C10" s="22"/>
      <c r="D10" s="2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8"/>
      <c r="AP10" s="20"/>
      <c r="AQ10" s="20"/>
    </row>
    <row r="11" spans="1:43" ht="27.75" customHeight="1">
      <c r="A11" s="63"/>
      <c r="B11" s="42"/>
      <c r="C11" s="7"/>
      <c r="D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20"/>
      <c r="AP11" s="20"/>
      <c r="AQ11" s="20"/>
    </row>
    <row r="12" spans="2:43" ht="33" customHeight="1">
      <c r="B12" s="43"/>
      <c r="C12" s="19"/>
      <c r="D12" s="1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20"/>
      <c r="AP12" s="20"/>
      <c r="AQ12" s="20"/>
    </row>
    <row r="13" spans="3:43" ht="54" customHeight="1"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20"/>
      <c r="AP13" s="20"/>
      <c r="AQ13" s="20"/>
    </row>
    <row r="14" spans="3:43" ht="54" customHeight="1"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20"/>
      <c r="AP14" s="20"/>
      <c r="AQ14" s="20"/>
    </row>
    <row r="15" spans="3:43" ht="54" customHeight="1">
      <c r="C15" s="19"/>
      <c r="D15" s="1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20"/>
      <c r="AP15" s="20"/>
      <c r="AQ15" s="20"/>
    </row>
    <row r="16" spans="3:43" ht="54" customHeight="1">
      <c r="C16" s="19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20"/>
      <c r="AP16" s="20"/>
      <c r="AQ16" s="20"/>
    </row>
    <row r="17" spans="3:56" ht="63.75" customHeight="1">
      <c r="C17" s="19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20"/>
      <c r="AP17" s="20"/>
      <c r="AQ17" s="20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3:56" ht="63.75" customHeight="1">
      <c r="C18" s="19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20"/>
      <c r="AP18" s="20"/>
      <c r="AQ18" s="20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3:56" ht="42.75" customHeight="1">
      <c r="C19" s="19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20"/>
      <c r="AP19" s="20"/>
      <c r="AQ19" s="20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3:56" ht="15.75"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20"/>
      <c r="AP20" s="20"/>
      <c r="AQ20" s="20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3:56" ht="43.5" customHeight="1">
      <c r="C21" s="19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20"/>
      <c r="AP21" s="20"/>
      <c r="AQ21" s="20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3:56" ht="52.5" customHeight="1">
      <c r="C22" s="19"/>
      <c r="D22" s="1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20"/>
      <c r="AP22" s="20"/>
      <c r="AQ22" s="20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3:56" ht="54.75" customHeight="1">
      <c r="C23" s="19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/>
      <c r="AG23" s="18"/>
      <c r="AH23" s="18"/>
      <c r="AI23" s="18"/>
      <c r="AJ23" s="18"/>
      <c r="AK23" s="18"/>
      <c r="AL23" s="18"/>
      <c r="AM23" s="18"/>
      <c r="AN23" s="18"/>
      <c r="AO23" s="20"/>
      <c r="AP23" s="20"/>
      <c r="AQ23" s="20"/>
      <c r="AR23" s="18"/>
      <c r="AS23" s="18"/>
      <c r="AT23" s="18"/>
      <c r="AU23" s="18"/>
      <c r="AV23" s="18"/>
      <c r="AW23" s="18"/>
      <c r="AX23" s="18"/>
      <c r="AY23" s="18"/>
      <c r="AZ23" s="8"/>
      <c r="BA23" s="8"/>
      <c r="BB23" s="8"/>
      <c r="BC23" s="8"/>
      <c r="BD23" s="8"/>
    </row>
    <row r="24" spans="3:56" ht="54.75" customHeight="1">
      <c r="C24" s="19"/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8"/>
      <c r="AG24" s="18"/>
      <c r="AH24" s="18"/>
      <c r="AI24" s="18"/>
      <c r="AJ24" s="18"/>
      <c r="AK24" s="18"/>
      <c r="AL24" s="18"/>
      <c r="AM24" s="18"/>
      <c r="AN24" s="18"/>
      <c r="AO24" s="20"/>
      <c r="AP24" s="20"/>
      <c r="AQ24" s="20"/>
      <c r="AR24" s="18"/>
      <c r="AS24" s="18"/>
      <c r="AT24" s="18"/>
      <c r="AU24" s="18"/>
      <c r="AV24" s="18"/>
      <c r="AW24" s="18"/>
      <c r="AX24" s="18"/>
      <c r="AY24" s="18"/>
      <c r="AZ24" s="8"/>
      <c r="BA24" s="8"/>
      <c r="BB24" s="8"/>
      <c r="BC24" s="8"/>
      <c r="BD24" s="8"/>
    </row>
    <row r="25" spans="3:56" ht="57" customHeight="1">
      <c r="C25" s="19"/>
      <c r="D25" s="19"/>
      <c r="E25" s="16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20"/>
      <c r="AP25" s="20"/>
      <c r="AQ25" s="20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3:56" ht="54.75" customHeight="1">
      <c r="C26" s="19"/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20"/>
      <c r="AP26" s="20"/>
      <c r="AQ26" s="20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3:56" ht="57" customHeight="1">
      <c r="C27" s="19"/>
      <c r="D27" s="1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0"/>
      <c r="AP27" s="20"/>
      <c r="AQ27" s="20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3:56" ht="57" customHeight="1">
      <c r="C28" s="19"/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20"/>
      <c r="AP28" s="20"/>
      <c r="AQ28" s="20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3:52" ht="15.75">
      <c r="C29" s="19"/>
      <c r="D29" s="19"/>
      <c r="E29" s="16"/>
      <c r="F29" s="1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20"/>
      <c r="AP29" s="20"/>
      <c r="AQ29" s="20"/>
      <c r="AR29" s="8"/>
      <c r="AS29" s="8"/>
      <c r="AT29" s="8"/>
      <c r="AU29" s="8"/>
      <c r="AV29" s="8"/>
      <c r="AW29" s="8"/>
      <c r="AX29" s="8"/>
      <c r="AY29" s="8"/>
      <c r="AZ29" s="8"/>
    </row>
    <row r="30" spans="3:52" ht="27.75" customHeight="1">
      <c r="C30" s="19"/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8"/>
      <c r="AP30" s="18"/>
      <c r="AQ30" s="18"/>
      <c r="AR30" s="8"/>
      <c r="AS30" s="8"/>
      <c r="AT30" s="8"/>
      <c r="AU30" s="8"/>
      <c r="AV30" s="8"/>
      <c r="AW30" s="8"/>
      <c r="AX30" s="8"/>
      <c r="AY30" s="8"/>
      <c r="AZ30" s="8"/>
    </row>
    <row r="31" spans="3:52" ht="19.5" customHeight="1">
      <c r="C31" s="12"/>
      <c r="D31" s="1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8"/>
      <c r="AP31" s="18"/>
      <c r="AQ31" s="18"/>
      <c r="AR31" s="8"/>
      <c r="AS31" s="8"/>
      <c r="AT31" s="8"/>
      <c r="AU31" s="8"/>
      <c r="AV31" s="8"/>
      <c r="AW31" s="8"/>
      <c r="AX31" s="8"/>
      <c r="AY31" s="8"/>
      <c r="AZ31" s="8"/>
    </row>
    <row r="32" spans="3:43" ht="22.5" customHeight="1">
      <c r="C32" s="17"/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4"/>
      <c r="AP32" s="14"/>
      <c r="AQ32" s="14"/>
    </row>
    <row r="33" spans="3:43" ht="21" customHeight="1">
      <c r="C33" s="17"/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4"/>
      <c r="AP33" s="14"/>
      <c r="AQ33" s="14"/>
    </row>
    <row r="34" spans="3:43" ht="27" customHeight="1">
      <c r="C34" s="17"/>
      <c r="D34" s="1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4"/>
      <c r="T34" s="14"/>
      <c r="U34" s="14"/>
      <c r="V34" s="14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4"/>
      <c r="AP34" s="14"/>
      <c r="AQ34" s="14"/>
    </row>
    <row r="35" ht="30" customHeight="1"/>
    <row r="36" spans="3:43" ht="15.75"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4"/>
      <c r="AP36" s="14"/>
      <c r="AQ36" s="14"/>
    </row>
    <row r="37" spans="3:43" ht="30" customHeight="1"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4"/>
      <c r="AP37" s="14"/>
      <c r="AQ37" s="14"/>
    </row>
    <row r="38" spans="3:43" ht="30" customHeight="1"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4"/>
      <c r="AP38" s="14"/>
      <c r="AQ38" s="14"/>
    </row>
    <row r="39" spans="3:43" ht="30" customHeight="1"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4"/>
      <c r="AP39" s="14"/>
      <c r="AQ39" s="14"/>
    </row>
    <row r="40" spans="3:43" ht="30" customHeight="1"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4"/>
      <c r="AP40" s="14"/>
      <c r="AQ40" s="14"/>
    </row>
    <row r="41" spans="3:43" ht="30" customHeight="1"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4"/>
      <c r="AP41" s="14"/>
      <c r="AQ41" s="14"/>
    </row>
    <row r="42" spans="3:43" ht="30" customHeight="1"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4"/>
      <c r="AP42" s="14"/>
      <c r="AQ42" s="14"/>
    </row>
    <row r="43" spans="3:43" ht="30" customHeight="1"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"/>
      <c r="AP43" s="3"/>
      <c r="AQ43" s="3"/>
    </row>
    <row r="44" spans="3:43" ht="30" customHeight="1"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"/>
      <c r="AP44" s="3"/>
      <c r="AQ44" s="3"/>
    </row>
    <row r="45" spans="3:43" ht="30" customHeight="1"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"/>
      <c r="AP45" s="3"/>
      <c r="AQ45" s="3"/>
    </row>
    <row r="46" spans="3:43" ht="30" customHeight="1"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"/>
      <c r="AP46" s="3"/>
      <c r="AQ46" s="3"/>
    </row>
    <row r="47" spans="3:43" ht="30" customHeight="1"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"/>
      <c r="AP47" s="3"/>
      <c r="AQ47" s="3"/>
    </row>
    <row r="48" spans="3:40" ht="30" customHeight="1"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3:40" ht="15.75">
      <c r="C49" s="10"/>
      <c r="D49" s="1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3:40" ht="15.75">
      <c r="C50" s="10"/>
      <c r="D50" s="1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3:40" ht="15.75">
      <c r="C51" s="10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3:40" ht="15.75">
      <c r="C52" s="10"/>
      <c r="D52" s="1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3:40" ht="15.75">
      <c r="C53" s="10"/>
      <c r="D53" s="1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3:40" ht="15.75">
      <c r="C54" s="10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3:40" ht="15.75">
      <c r="C55" s="10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3:40" ht="15.75">
      <c r="C56" s="10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3:40" ht="15.75">
      <c r="C57" s="10"/>
      <c r="D57" s="1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3:40" ht="15.75">
      <c r="C58" s="10"/>
      <c r="D58" s="1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3:40" ht="15.75">
      <c r="C59" s="10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3:40" ht="15.75">
      <c r="C60" s="10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3:40" ht="15.75">
      <c r="C61" s="10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3:40" ht="15.75">
      <c r="C62" s="10"/>
      <c r="D62" s="1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3:40" ht="15.75">
      <c r="C63" s="10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3:40" ht="15.75">
      <c r="C64" s="10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3:40" ht="15.75">
      <c r="C65" s="10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3:40" ht="15.75">
      <c r="C66" s="10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3:40" ht="15.75">
      <c r="C67" s="10"/>
      <c r="D67" s="1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3:40" ht="15.75">
      <c r="C68" s="10"/>
      <c r="D68" s="1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3:40" ht="15.75">
      <c r="C69" s="10"/>
      <c r="D69" s="1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3:40" ht="15.75">
      <c r="C70" s="10"/>
      <c r="D70" s="1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3:40" ht="15.75">
      <c r="C71" s="10"/>
      <c r="D71" s="1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3:40" ht="15.75">
      <c r="C72" s="10"/>
      <c r="D72" s="1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3:40" ht="15.75">
      <c r="C73" s="10"/>
      <c r="D73" s="1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3:40" ht="15.75">
      <c r="C74" s="10"/>
      <c r="D74" s="1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3:40" ht="15.75">
      <c r="C75" s="10"/>
      <c r="D75" s="1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3:40" ht="15.75">
      <c r="C76" s="10"/>
      <c r="D76" s="1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3:40" ht="15.75">
      <c r="C77" s="10"/>
      <c r="D77" s="1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spans="3:40" ht="15.75">
      <c r="C78" s="10"/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3:40" ht="15.75">
      <c r="C79" s="10"/>
      <c r="D79" s="1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spans="3:40" ht="15.75">
      <c r="C80" s="7"/>
      <c r="D80" s="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3:40" ht="15.75">
      <c r="C81" s="7"/>
      <c r="D81" s="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3:40" ht="15.75">
      <c r="C82" s="7"/>
      <c r="D82" s="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3:40" ht="15.75">
      <c r="C83" s="7"/>
      <c r="D83" s="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3:40" ht="15.75">
      <c r="C84" s="7"/>
      <c r="D84" s="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3:40" ht="15.75">
      <c r="C85" s="7"/>
      <c r="D85" s="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3:40" ht="15.75">
      <c r="C86" s="7"/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3:40" ht="15.75">
      <c r="C87" s="7"/>
      <c r="D87" s="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3:40" ht="15.75">
      <c r="C88" s="7"/>
      <c r="D88" s="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3:40" ht="15.75"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3:40" ht="15.75"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3:40" ht="15.75"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3:40" ht="15.75"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3:40" ht="15.75">
      <c r="C93" s="7"/>
      <c r="D93" s="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3:40" ht="15.75">
      <c r="C94" s="7"/>
      <c r="D94" s="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3:40" ht="15.75"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3:40" ht="15.75"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3:40" ht="15.75">
      <c r="C97" s="7"/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3:40" ht="15.75"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3:40" ht="15.75"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3:40" ht="15.75"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3:40" ht="15.75"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3:40" ht="15.75"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3:40" ht="15.75">
      <c r="C103" s="7"/>
      <c r="D103" s="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3:40" ht="15.75">
      <c r="C104" s="7"/>
      <c r="D104" s="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3:40" ht="15.75">
      <c r="C105" s="7"/>
      <c r="D105" s="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3:40" ht="15.75"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3:40" ht="15.75">
      <c r="C107" s="7"/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3:40" ht="15.75">
      <c r="C108" s="7"/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3:40" ht="15.75"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3:40" ht="15.75">
      <c r="C110" s="7"/>
      <c r="D110" s="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3:40" ht="15.75">
      <c r="C111" s="7"/>
      <c r="D111" s="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3:40" ht="15.75">
      <c r="C112" s="7"/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3:40" ht="15.75">
      <c r="C113" s="7"/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3:40" ht="15.75">
      <c r="C114" s="7"/>
      <c r="D114" s="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3:40" ht="15.75">
      <c r="C115" s="7"/>
      <c r="D115" s="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3:40" ht="15.75">
      <c r="C116" s="7"/>
      <c r="D116" s="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3:40" ht="15.75">
      <c r="C117" s="7"/>
      <c r="D117" s="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3:40" ht="15.75">
      <c r="C118" s="7"/>
      <c r="D118" s="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3:40" ht="15.75">
      <c r="C119" s="7"/>
      <c r="D119" s="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3:40" ht="15.75">
      <c r="C120" s="7"/>
      <c r="D120" s="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3:40" ht="15.75">
      <c r="C121" s="7"/>
      <c r="D121" s="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3:40" ht="15.75">
      <c r="C122" s="7"/>
      <c r="D122" s="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3:40" ht="15.75">
      <c r="C123" s="7"/>
      <c r="D123" s="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3:40" ht="15.75">
      <c r="C124" s="7"/>
      <c r="D124" s="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3:40" ht="15.75">
      <c r="C125" s="7"/>
      <c r="D125" s="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3:40" ht="15.75">
      <c r="C126" s="7"/>
      <c r="D126" s="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3:40" ht="15.75">
      <c r="C127" s="7"/>
      <c r="D127" s="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3:40" ht="15.75">
      <c r="C128" s="7"/>
      <c r="D128" s="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3:40" ht="15.75">
      <c r="C129" s="7"/>
      <c r="D129" s="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3:40" ht="15.75">
      <c r="C130" s="7"/>
      <c r="D130" s="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3:40" ht="15.75">
      <c r="C131" s="7"/>
      <c r="D131" s="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3:40" ht="15.75">
      <c r="C132" s="7"/>
      <c r="D132" s="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3:40" ht="15.75">
      <c r="C133" s="7"/>
      <c r="D133" s="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3:40" ht="15.75"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3:40" ht="15.75">
      <c r="C135" s="7"/>
      <c r="D135" s="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3:40" ht="15.75">
      <c r="C136" s="7"/>
      <c r="D136" s="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3:40" ht="15.75">
      <c r="C137" s="7"/>
      <c r="D137" s="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3:40" ht="15.75">
      <c r="C138" s="7"/>
      <c r="D138" s="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3:40" ht="15.75">
      <c r="C139" s="7"/>
      <c r="D139" s="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3:40" ht="15.75">
      <c r="C140" s="7"/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3:40" ht="15.75">
      <c r="C141" s="7"/>
      <c r="D141" s="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3:40" ht="15.75">
      <c r="C142" s="7"/>
      <c r="D142" s="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3:40" ht="15.75">
      <c r="C143" s="7"/>
      <c r="D143" s="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3:40" ht="15.75">
      <c r="C144" s="7"/>
      <c r="D144" s="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3:40" ht="15.75"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3:40" ht="15.75">
      <c r="C146" s="7"/>
      <c r="D146" s="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3:40" ht="15.75">
      <c r="C147" s="7"/>
      <c r="D147" s="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3:40" ht="15.75">
      <c r="C148" s="7"/>
      <c r="D148" s="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3:40" ht="15.75"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3:40" ht="15.75"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3:40" ht="15.75">
      <c r="C151" s="7"/>
      <c r="D151" s="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3:40" ht="15.75">
      <c r="C152" s="7"/>
      <c r="D152" s="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3:40" ht="15.75">
      <c r="C153" s="7"/>
      <c r="D153" s="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3:40" ht="15.75">
      <c r="C154" s="7"/>
      <c r="D154" s="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3:40" ht="15.75">
      <c r="C155" s="7"/>
      <c r="D155" s="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3:40" ht="15.75">
      <c r="C156" s="7"/>
      <c r="D156" s="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3:40" ht="15.75">
      <c r="C157" s="7"/>
      <c r="D157" s="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3:40" ht="15.75">
      <c r="C158" s="7"/>
      <c r="D158" s="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3:40" ht="15.75">
      <c r="C159" s="7"/>
      <c r="D159" s="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3:40" ht="15.75">
      <c r="C160" s="7"/>
      <c r="D160" s="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3:40" ht="15.75">
      <c r="C161" s="7"/>
      <c r="D161" s="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3:40" ht="15.75">
      <c r="C162" s="7"/>
      <c r="D162" s="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3:40" ht="15.75">
      <c r="C163" s="7"/>
      <c r="D163" s="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3:40" ht="15.75">
      <c r="C164" s="7"/>
      <c r="D164" s="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3:40" ht="15.75">
      <c r="C165" s="7"/>
      <c r="D165" s="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3:40" ht="15.75">
      <c r="C166" s="7"/>
      <c r="D166" s="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3:40" ht="15.75">
      <c r="C167" s="7"/>
      <c r="D167" s="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3:40" ht="15.75">
      <c r="C168" s="7"/>
      <c r="D168" s="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3:40" ht="15.75">
      <c r="C169" s="7"/>
      <c r="D169" s="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3:40" ht="15.75">
      <c r="C170" s="7"/>
      <c r="D170" s="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3:40" ht="15.75">
      <c r="C171" s="7"/>
      <c r="D171" s="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3:40" ht="15.75">
      <c r="C172" s="7"/>
      <c r="D172" s="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3:40" ht="15.75">
      <c r="C173" s="7"/>
      <c r="D173" s="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3:40" ht="15.75">
      <c r="C174" s="7"/>
      <c r="D174" s="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3:40" ht="15.75">
      <c r="C175" s="7"/>
      <c r="D175" s="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3:40" ht="15.75">
      <c r="C176" s="7"/>
      <c r="D176" s="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3:40" ht="15.75">
      <c r="C177" s="7"/>
      <c r="D177" s="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3:40" ht="15.75">
      <c r="C178" s="7"/>
      <c r="D178" s="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3:40" ht="15.75">
      <c r="C179" s="7"/>
      <c r="D179" s="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3:40" ht="15.75">
      <c r="C180" s="7"/>
      <c r="D180" s="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3:40" ht="15.75"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3:40" ht="15.75">
      <c r="C182" s="7"/>
      <c r="D182" s="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3:40" ht="15.75">
      <c r="C183" s="7"/>
      <c r="D183" s="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3:40" ht="15.75">
      <c r="C184" s="7"/>
      <c r="D184" s="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3:40" ht="15.75">
      <c r="C185" s="7"/>
      <c r="D185" s="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3:40" ht="15.75">
      <c r="C186" s="7"/>
      <c r="D186" s="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3:40" ht="15.75">
      <c r="C187" s="7"/>
      <c r="D187" s="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3:40" ht="15.75">
      <c r="C188" s="7"/>
      <c r="D188" s="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3:40" ht="15.75">
      <c r="C189" s="7"/>
      <c r="D189" s="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3:40" ht="15.75">
      <c r="C190" s="7"/>
      <c r="D190" s="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3:40" ht="15.75">
      <c r="C191" s="7"/>
      <c r="D191" s="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3:40" ht="15.75">
      <c r="C192" s="7"/>
      <c r="D192" s="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3:40" ht="15.75">
      <c r="C193" s="7"/>
      <c r="D193" s="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3:40" ht="15.75">
      <c r="C194" s="7"/>
      <c r="D194" s="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3:40" ht="15.75">
      <c r="C195" s="7"/>
      <c r="D195" s="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3:40" ht="15.75">
      <c r="C196" s="7"/>
      <c r="D196" s="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3:40" ht="15.75">
      <c r="C197" s="7"/>
      <c r="D197" s="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3:40" ht="15.75">
      <c r="C198" s="7"/>
      <c r="D198" s="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3:40" ht="15.75">
      <c r="C199" s="7"/>
      <c r="D199" s="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3:40" ht="15.75">
      <c r="C200" s="7"/>
      <c r="D200" s="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3:40" ht="15.75">
      <c r="C201" s="7"/>
      <c r="D201" s="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3:40" ht="15.75">
      <c r="C202" s="7"/>
      <c r="D202" s="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3:40" ht="15.75">
      <c r="C203" s="7"/>
      <c r="D203" s="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3:40" ht="15.75">
      <c r="C204" s="7"/>
      <c r="D204" s="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3:40" ht="15.75">
      <c r="C205" s="7"/>
      <c r="D205" s="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3:40" ht="15.75">
      <c r="C206" s="7"/>
      <c r="D206" s="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3:40" ht="15.75">
      <c r="C207" s="7"/>
      <c r="D207" s="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3:40" ht="15.75">
      <c r="C208" s="7"/>
      <c r="D208" s="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3:40" ht="15.75">
      <c r="C209" s="7"/>
      <c r="D209" s="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3:40" ht="15.75">
      <c r="C210" s="7"/>
      <c r="D210" s="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3:40" ht="15.75">
      <c r="C211" s="7"/>
      <c r="D211" s="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3:40" ht="15.75">
      <c r="C212" s="7"/>
      <c r="D212" s="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3:40" ht="15.75">
      <c r="C213" s="7"/>
      <c r="D213" s="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3:40" ht="15.75">
      <c r="C214" s="7"/>
      <c r="D214" s="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3:40" ht="15.75">
      <c r="C215" s="7"/>
      <c r="D215" s="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3:40" ht="15.75">
      <c r="C216" s="7"/>
      <c r="D216" s="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3:40" ht="15.75">
      <c r="C217" s="7"/>
      <c r="D217" s="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3:40" ht="15.75">
      <c r="C218" s="7"/>
      <c r="D218" s="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3:40" ht="15.75">
      <c r="C219" s="7"/>
      <c r="D219" s="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3:40" ht="15.75">
      <c r="C220" s="7"/>
      <c r="D220" s="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3:40" ht="15.75">
      <c r="C221" s="7"/>
      <c r="D221" s="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3:40" ht="15.75">
      <c r="C222" s="7"/>
      <c r="D222" s="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3:40" ht="15.75">
      <c r="C223" s="7"/>
      <c r="D223" s="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3:40" ht="15.75">
      <c r="C224" s="7"/>
      <c r="D224" s="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3:40" ht="15.75">
      <c r="C225" s="7"/>
      <c r="D225" s="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3:40" ht="15.75">
      <c r="C226" s="7"/>
      <c r="D226" s="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3:40" ht="15.75"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3:40" ht="15.75">
      <c r="C228" s="7"/>
      <c r="D228" s="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3:40" ht="15.75">
      <c r="C229" s="7"/>
      <c r="D229" s="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3:40" ht="15.75">
      <c r="C230" s="7"/>
      <c r="D230" s="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3:40" ht="15.75">
      <c r="C231" s="7"/>
      <c r="D231" s="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3:40" ht="15.75">
      <c r="C232" s="7"/>
      <c r="D232" s="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3:40" ht="15.75">
      <c r="C233" s="7"/>
      <c r="D233" s="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3:40" ht="15.75">
      <c r="C234" s="7"/>
      <c r="D234" s="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3:40" ht="15.75">
      <c r="C235" s="7"/>
      <c r="D235" s="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3:40" ht="15.75">
      <c r="C236" s="7"/>
      <c r="D236" s="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3:40" ht="15.75">
      <c r="C237" s="7"/>
      <c r="D237" s="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3:40" ht="15.75">
      <c r="C238" s="7"/>
      <c r="D238" s="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3:40" ht="15.75">
      <c r="C239" s="7"/>
      <c r="D239" s="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3:40" ht="15.75">
      <c r="C240" s="7"/>
      <c r="D240" s="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3:40" ht="15.75">
      <c r="C241" s="7"/>
      <c r="D241" s="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3:40" ht="15.75">
      <c r="C242" s="7"/>
      <c r="D242" s="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3:40" ht="15.75">
      <c r="C243" s="7"/>
      <c r="D243" s="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3:40" ht="15.75">
      <c r="C244" s="7"/>
      <c r="D244" s="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3:40" ht="15.75">
      <c r="C245" s="7"/>
      <c r="D245" s="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3:40" ht="15.75">
      <c r="C246" s="7"/>
      <c r="D246" s="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3:40" ht="15.75">
      <c r="C247" s="7"/>
      <c r="D247" s="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3:40" ht="15.75">
      <c r="C248" s="7"/>
      <c r="D248" s="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3:40" ht="15.75">
      <c r="C249" s="7"/>
      <c r="D249" s="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3:40" ht="15.75">
      <c r="C250" s="7"/>
      <c r="D250" s="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3:40" ht="15.75">
      <c r="C251" s="7"/>
      <c r="D251" s="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3:40" ht="15.75">
      <c r="C252" s="7"/>
      <c r="D252" s="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3:40" ht="15.75"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3:40" ht="15.75">
      <c r="C254" s="7"/>
      <c r="D254" s="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3:40" ht="15.75">
      <c r="C255" s="7"/>
      <c r="D255" s="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3:40" ht="15.75">
      <c r="C256" s="7"/>
      <c r="D256" s="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3:40" ht="15.75"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3:40" ht="15.75">
      <c r="C258" s="7"/>
      <c r="D258" s="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3:40" ht="15.75">
      <c r="C259" s="7"/>
      <c r="D259" s="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3:40" ht="15.75">
      <c r="C260" s="7"/>
      <c r="D260" s="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3:40" ht="15.75">
      <c r="C261" s="7"/>
      <c r="D261" s="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3:40" ht="15.75">
      <c r="C262" s="7"/>
      <c r="D262" s="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3:40" ht="15.75">
      <c r="C263" s="7"/>
      <c r="D263" s="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3:40" ht="15.75">
      <c r="C264" s="7"/>
      <c r="D264" s="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3:40" ht="15.75">
      <c r="C265" s="7"/>
      <c r="D265" s="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3:40" ht="15.75">
      <c r="C266" s="7"/>
      <c r="D266" s="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3:40" ht="15.75">
      <c r="C267" s="7"/>
      <c r="D267" s="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3:40" ht="15.75">
      <c r="C268" s="7"/>
      <c r="D268" s="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3:40" ht="15.75">
      <c r="C269" s="7"/>
      <c r="D269" s="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3:40" ht="15.75">
      <c r="C270" s="7"/>
      <c r="D270" s="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3:40" ht="15.75">
      <c r="C271" s="7"/>
      <c r="D271" s="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3:40" ht="15.75">
      <c r="C272" s="7"/>
      <c r="D272" s="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3:40" ht="15.75">
      <c r="C273" s="7"/>
      <c r="D273" s="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3:40" ht="15.75">
      <c r="C274" s="7"/>
      <c r="D274" s="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3:40" ht="15.75">
      <c r="C275" s="7"/>
      <c r="D275" s="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3:40" ht="15.75">
      <c r="C276" s="7"/>
      <c r="D276" s="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3:40" ht="15.75">
      <c r="C277" s="7"/>
      <c r="D277" s="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3:40" ht="15.75">
      <c r="C278" s="7"/>
      <c r="D278" s="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3:40" ht="15.75">
      <c r="C279" s="7"/>
      <c r="D279" s="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3:40" ht="15.75">
      <c r="C280" s="7"/>
      <c r="D280" s="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3:40" ht="15.75">
      <c r="C281" s="7"/>
      <c r="D281" s="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3:40" ht="15.75">
      <c r="C282" s="7"/>
      <c r="D282" s="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3:40" ht="15.75">
      <c r="C283" s="7"/>
      <c r="D283" s="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3:40" ht="15.75">
      <c r="C284" s="7"/>
      <c r="D284" s="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3:40" ht="15.75">
      <c r="C285" s="7"/>
      <c r="D285" s="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3:40" ht="15.75">
      <c r="C286" s="7"/>
      <c r="D286" s="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3:40" ht="15.75">
      <c r="C287" s="7"/>
      <c r="D287" s="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3:40" ht="15.75"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3:40" ht="15.75">
      <c r="C289" s="7"/>
      <c r="D289" s="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3:40" ht="15.75">
      <c r="C290" s="7"/>
      <c r="D290" s="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3:40" ht="15.75">
      <c r="C291" s="7"/>
      <c r="D291" s="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3:40" ht="15.75">
      <c r="C292" s="7"/>
      <c r="D292" s="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3:40" ht="15.75">
      <c r="C293" s="7"/>
      <c r="D293" s="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3:40" ht="15.75">
      <c r="C294" s="7"/>
      <c r="D294" s="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3:40" ht="15.75">
      <c r="C295" s="7"/>
      <c r="D295" s="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3:40" ht="15.75">
      <c r="C296" s="7"/>
      <c r="D296" s="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3:40" ht="15.75">
      <c r="C297" s="7"/>
      <c r="D297" s="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3:40" ht="15.75">
      <c r="C298" s="7"/>
      <c r="D298" s="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3:40" ht="15.75">
      <c r="C299" s="7"/>
      <c r="D299" s="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3:40" ht="15.75">
      <c r="C300" s="7"/>
      <c r="D300" s="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3:40" ht="15.75">
      <c r="C301" s="7"/>
      <c r="D301" s="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3:40" ht="15.75">
      <c r="C302" s="7"/>
      <c r="D302" s="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3:40" ht="15.75">
      <c r="C303" s="7"/>
      <c r="D303" s="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3:40" ht="15.75">
      <c r="C304" s="7"/>
      <c r="D304" s="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3:40" ht="15.75">
      <c r="C305" s="7"/>
      <c r="D305" s="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3:40" ht="15.75">
      <c r="C306" s="7"/>
      <c r="D306" s="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3:40" ht="15.75">
      <c r="C307" s="7"/>
      <c r="D307" s="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3:40" ht="15.75">
      <c r="C308" s="7"/>
      <c r="D308" s="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3:40" ht="15.75">
      <c r="C309" s="7"/>
      <c r="D309" s="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3:40" ht="15.75">
      <c r="C310" s="7"/>
      <c r="D310" s="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3:40" ht="15.75">
      <c r="C311" s="7"/>
      <c r="D311" s="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3:40" ht="15.75">
      <c r="C312" s="7"/>
      <c r="D312" s="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3:40" ht="15.75">
      <c r="C313" s="7"/>
      <c r="D313" s="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3:40" ht="15.75">
      <c r="C314" s="7"/>
      <c r="D314" s="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3:40" ht="15.75">
      <c r="C315" s="7"/>
      <c r="D315" s="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3:40" ht="15.75">
      <c r="C316" s="7"/>
      <c r="D316" s="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3:40" ht="15.75">
      <c r="C317" s="7"/>
      <c r="D317" s="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3:40" ht="15.75">
      <c r="C318" s="7"/>
      <c r="D318" s="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3:40" ht="15.75">
      <c r="C319" s="7"/>
      <c r="D319" s="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3:40" ht="15.75">
      <c r="C320" s="7"/>
      <c r="D320" s="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3:40" ht="15.75">
      <c r="C321" s="7"/>
      <c r="D321" s="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3:40" ht="15.75">
      <c r="C322" s="7"/>
      <c r="D322" s="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3:40" ht="15.75">
      <c r="C323" s="7"/>
      <c r="D323" s="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3:40" ht="15.75">
      <c r="C324" s="7"/>
      <c r="D324" s="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3:40" ht="15.75">
      <c r="C325" s="7"/>
      <c r="D325" s="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3:40" ht="15.75">
      <c r="C326" s="7"/>
      <c r="D326" s="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3:40" ht="15.75">
      <c r="C327" s="7"/>
      <c r="D327" s="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3:40" ht="15.75">
      <c r="C328" s="7"/>
      <c r="D328" s="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3:40" ht="15.75">
      <c r="C329" s="7"/>
      <c r="D329" s="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3:40" ht="15.75">
      <c r="C330" s="7"/>
      <c r="D330" s="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3:40" ht="15.75"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3:40" ht="15.75">
      <c r="C332" s="7"/>
      <c r="D332" s="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3:40" ht="15.75">
      <c r="C333" s="7"/>
      <c r="D333" s="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3:40" ht="15.75">
      <c r="C334" s="7"/>
      <c r="D334" s="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3:40" ht="15.75">
      <c r="C335" s="7"/>
      <c r="D335" s="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3:40" ht="15.75">
      <c r="C336" s="7"/>
      <c r="D336" s="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3:40" ht="15.75">
      <c r="C337" s="7"/>
      <c r="D337" s="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3:40" ht="15.75">
      <c r="C338" s="7"/>
      <c r="D338" s="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3:40" ht="15.75">
      <c r="C339" s="7"/>
      <c r="D339" s="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3:40" ht="15.75">
      <c r="C340" s="7"/>
      <c r="D340" s="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3:40" ht="15.75">
      <c r="C341" s="7"/>
      <c r="D341" s="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3:40" ht="15.75">
      <c r="C342" s="7"/>
      <c r="D342" s="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3:40" ht="15.75">
      <c r="C343" s="7"/>
      <c r="D343" s="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3:40" ht="15.75">
      <c r="C344" s="7"/>
      <c r="D344" s="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3:40" ht="15.75">
      <c r="C345" s="7"/>
      <c r="D345" s="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3:40" ht="15.75">
      <c r="C346" s="7"/>
      <c r="D346" s="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3:40" ht="15.75">
      <c r="C347" s="7"/>
      <c r="D347" s="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3:40" ht="15.75">
      <c r="C348" s="7"/>
      <c r="D348" s="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3:40" ht="15.75">
      <c r="C349" s="7"/>
      <c r="D349" s="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3:40" ht="15.75">
      <c r="C350" s="7"/>
      <c r="D350" s="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3:40" ht="15.75">
      <c r="C351" s="7"/>
      <c r="D351" s="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3:40" ht="15.75"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3:40" ht="15.75">
      <c r="C353" s="7"/>
      <c r="D353" s="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3:40" ht="15.75">
      <c r="C354" s="7"/>
      <c r="D354" s="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3:40" ht="15.75">
      <c r="C355" s="7"/>
      <c r="D355" s="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3:40" ht="15.75">
      <c r="C356" s="7"/>
      <c r="D356" s="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3:40" ht="15.75">
      <c r="C357" s="7"/>
      <c r="D357" s="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3:40" ht="15.75">
      <c r="C358" s="7"/>
      <c r="D358" s="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3:40" ht="15.75">
      <c r="C359" s="7"/>
      <c r="D359" s="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3:40" ht="15.75">
      <c r="C360" s="7"/>
      <c r="D360" s="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3:40" ht="15.75">
      <c r="C361" s="7"/>
      <c r="D361" s="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3:40" ht="15.75">
      <c r="C362" s="7"/>
      <c r="D362" s="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3:40" ht="15.75">
      <c r="C363" s="7"/>
      <c r="D363" s="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3:40" ht="15.75">
      <c r="C364" s="7"/>
      <c r="D364" s="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3:40" ht="15.75">
      <c r="C365" s="7"/>
      <c r="D365" s="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3:40" ht="15.75">
      <c r="C366" s="7"/>
      <c r="D366" s="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3:40" ht="15.75">
      <c r="C367" s="7"/>
      <c r="D367" s="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3:40" ht="15.75">
      <c r="C368" s="7"/>
      <c r="D368" s="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3:40" ht="15.75">
      <c r="C369" s="7"/>
      <c r="D369" s="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3:40" ht="15.75">
      <c r="C370" s="7"/>
      <c r="D370" s="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3:40" ht="15.75">
      <c r="C371" s="7"/>
      <c r="D371" s="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3:40" ht="15.75">
      <c r="C372" s="7"/>
      <c r="D372" s="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3:40" ht="15.75">
      <c r="C373" s="7"/>
      <c r="D373" s="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3:40" ht="15.75">
      <c r="C374" s="7"/>
      <c r="D374" s="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3:40" ht="15.75">
      <c r="C375" s="7"/>
      <c r="D375" s="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3:40" ht="15.75">
      <c r="C376" s="7"/>
      <c r="D376" s="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3:40" ht="15.75">
      <c r="C377" s="7"/>
      <c r="D377" s="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3:40" ht="15.75">
      <c r="C378" s="7"/>
      <c r="D378" s="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3:40" ht="15.75">
      <c r="C379" s="7"/>
      <c r="D379" s="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3:40" ht="15.75">
      <c r="C380" s="7"/>
      <c r="D380" s="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3:40" ht="15.75">
      <c r="C381" s="7"/>
      <c r="D381" s="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3:40" ht="15.75">
      <c r="C382" s="7"/>
      <c r="D382" s="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3:40" ht="15.75">
      <c r="C383" s="7"/>
      <c r="D383" s="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3:40" ht="15.75">
      <c r="C384" s="7"/>
      <c r="D384" s="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3:40" ht="15.75">
      <c r="C385" s="7"/>
      <c r="D385" s="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3:40" ht="15.75">
      <c r="C386" s="7"/>
      <c r="D386" s="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3:40" ht="15.75"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3:40" ht="15.75">
      <c r="C388" s="7"/>
      <c r="D388" s="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3:40" ht="15.75">
      <c r="C389" s="7"/>
      <c r="D389" s="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3:40" ht="15.75">
      <c r="C390" s="7"/>
      <c r="D390" s="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3:40" ht="15.75">
      <c r="C391" s="7"/>
      <c r="D391" s="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3:40" ht="15.75">
      <c r="C392" s="7"/>
      <c r="D392" s="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3:40" ht="15.75">
      <c r="C393" s="7"/>
      <c r="D393" s="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3:40" ht="15.75">
      <c r="C394" s="7"/>
      <c r="D394" s="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3:40" ht="15.75">
      <c r="C395" s="7"/>
      <c r="D395" s="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3:40" ht="15.75"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3:40" ht="15.75">
      <c r="C397" s="7"/>
      <c r="D397" s="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3:40" ht="15.75">
      <c r="C398" s="7"/>
      <c r="D398" s="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3:40" ht="15.75">
      <c r="C399" s="7"/>
      <c r="D399" s="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3:40" ht="15.75">
      <c r="C400" s="7"/>
      <c r="D400" s="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3:40" ht="15.75">
      <c r="C401" s="7"/>
      <c r="D401" s="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3:40" ht="15.75">
      <c r="C402" s="7"/>
      <c r="D402" s="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3:40" ht="15.75">
      <c r="C403" s="7"/>
      <c r="D403" s="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3:40" ht="15.75">
      <c r="C404" s="7"/>
      <c r="D404" s="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3:40" ht="15.75">
      <c r="C405" s="7"/>
      <c r="D405" s="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3:40" ht="15.75">
      <c r="C406" s="7"/>
      <c r="D406" s="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3:40" ht="15.75">
      <c r="C407" s="7"/>
      <c r="D407" s="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3:40" ht="15.75">
      <c r="C408" s="7"/>
      <c r="D408" s="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3:40" ht="15.75">
      <c r="C409" s="7"/>
      <c r="D409" s="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3:40" ht="15.75">
      <c r="C410" s="7"/>
      <c r="D410" s="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3:40" ht="15.75">
      <c r="C411" s="7"/>
      <c r="D411" s="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3:40" ht="15.75">
      <c r="C412" s="7"/>
      <c r="D412" s="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3:40" ht="15.75">
      <c r="C413" s="7"/>
      <c r="D413" s="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3:40" ht="15.75">
      <c r="C414" s="7"/>
      <c r="D414" s="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3:40" ht="15.75">
      <c r="C415" s="7"/>
      <c r="D415" s="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3:40" ht="15.75">
      <c r="C416" s="7"/>
      <c r="D416" s="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3:40" ht="15.75">
      <c r="C417" s="7"/>
      <c r="D417" s="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3:40" ht="15.75">
      <c r="C418" s="7"/>
      <c r="D418" s="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3:40" ht="15.75">
      <c r="C419" s="7"/>
      <c r="D419" s="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3:40" ht="15.75">
      <c r="C420" s="7"/>
      <c r="D420" s="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3:40" ht="15.75">
      <c r="C421" s="7"/>
      <c r="D421" s="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3:40" ht="15.75">
      <c r="C422" s="7"/>
      <c r="D422" s="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3:40" ht="15.75">
      <c r="C423" s="7"/>
      <c r="D423" s="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3:40" ht="15.75">
      <c r="C424" s="7"/>
      <c r="D424" s="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3:40" ht="15.75">
      <c r="C425" s="7"/>
      <c r="D425" s="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3:40" ht="15.75">
      <c r="C426" s="7"/>
      <c r="D426" s="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3:40" ht="15.75"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3:40" ht="15.75">
      <c r="C428" s="7"/>
      <c r="D428" s="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3:40" ht="15.75">
      <c r="C429" s="7"/>
      <c r="D429" s="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3:40" ht="15.75"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3:40" ht="15.75"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3:40" ht="15.75"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3:40" ht="15.75"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3:40" ht="15.75"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3:40" ht="15.75">
      <c r="C435" s="7"/>
      <c r="D435" s="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3:40" ht="15.75">
      <c r="C436" s="7"/>
      <c r="D436" s="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3:40" ht="15.75">
      <c r="C437" s="7"/>
      <c r="D437" s="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3:40" ht="15.75">
      <c r="C438" s="7"/>
      <c r="D438" s="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3:40" ht="15.75">
      <c r="C439" s="7"/>
      <c r="D439" s="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3:40" ht="15.75">
      <c r="C440" s="7"/>
      <c r="D440" s="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3:40" ht="15.75">
      <c r="C441" s="7"/>
      <c r="D441" s="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3:40" ht="15.75">
      <c r="C442" s="7"/>
      <c r="D442" s="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3:40" ht="15.75">
      <c r="C443" s="7"/>
      <c r="D443" s="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3:40" ht="15.75">
      <c r="C444" s="7"/>
      <c r="D444" s="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3:40" ht="15.75">
      <c r="C445" s="7"/>
      <c r="D445" s="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3:40" ht="15.75">
      <c r="C446" s="7"/>
      <c r="D446" s="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3:40" ht="15.75">
      <c r="C447" s="7"/>
      <c r="D447" s="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3:40" ht="15.75">
      <c r="C448" s="7"/>
      <c r="D448" s="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3:40" ht="15.75">
      <c r="C449" s="7"/>
      <c r="D449" s="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3:40" ht="15.75">
      <c r="C450" s="7"/>
      <c r="D450" s="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3:40" ht="15.75"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3:40" ht="15.75">
      <c r="C452" s="7"/>
      <c r="D452" s="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3:40" ht="15.75">
      <c r="C453" s="7"/>
      <c r="D453" s="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3:40" ht="15.75">
      <c r="C454" s="7"/>
      <c r="D454" s="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3:40" ht="15.75">
      <c r="C455" s="7"/>
      <c r="D455" s="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3:40" ht="15.75">
      <c r="C456" s="7"/>
      <c r="D456" s="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3:40" ht="15.75"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3:40" ht="15.75">
      <c r="C458" s="7"/>
      <c r="D458" s="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3:40" ht="15.75"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3:40" ht="15.75">
      <c r="C460" s="7"/>
      <c r="D460" s="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3:40" ht="15.75"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3:40" ht="15.75">
      <c r="C462" s="7"/>
      <c r="D462" s="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3:40" ht="15.75">
      <c r="C463" s="7"/>
      <c r="D463" s="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3:40" ht="15.75">
      <c r="C464" s="7"/>
      <c r="D464" s="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3:40" ht="15.75"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3:40" ht="15.75">
      <c r="C466" s="7"/>
      <c r="D466" s="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3:40" ht="15.75">
      <c r="C467" s="7"/>
      <c r="D467" s="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3:40" ht="15.75"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3:40" ht="15.75">
      <c r="C469" s="7"/>
      <c r="D469" s="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3:40" ht="15.75">
      <c r="C470" s="7"/>
      <c r="D470" s="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3:40" ht="15.75">
      <c r="C471" s="7"/>
      <c r="D471" s="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3:40" ht="15.75">
      <c r="C472" s="7"/>
      <c r="D472" s="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3:40" ht="15.75">
      <c r="C473" s="7"/>
      <c r="D473" s="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3:40" ht="15.75">
      <c r="C474" s="7"/>
      <c r="D474" s="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3:40" ht="15.75">
      <c r="C475" s="7"/>
      <c r="D475" s="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3:40" ht="15.75">
      <c r="C476" s="7"/>
      <c r="D476" s="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3:40" ht="15.75">
      <c r="C477" s="7"/>
      <c r="D477" s="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3:40" ht="15.75"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3:40" ht="15.75"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3:40" ht="15.75"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3:40" ht="15.75"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3:40" ht="15.75"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3:40" ht="15.75"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3:40" ht="15.75"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3:40" ht="15.75"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3:40" ht="15.75"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3:40" ht="15.75"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3:40" ht="15.75"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3:40" ht="15.75"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3:40" ht="15.75"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3:40" ht="15.75"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3:40" ht="15.75"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3:40" ht="15.75"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3:40" ht="15.75"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3:40" ht="15.75"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3:40" ht="15.75"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3:40" ht="15.75"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3:40" ht="15.75"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3:40" ht="15.75"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3:40" ht="15.75"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3:40" ht="15.75"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3:40" ht="15.75"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3:40" ht="15.75"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3:40" ht="15.75"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3:40" ht="15.75"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3:40" ht="15.75"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3:40" ht="15.75"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3:40" ht="15.75"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3:40" ht="15.75">
      <c r="C509" s="7"/>
      <c r="D509" s="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3:40" ht="15.75">
      <c r="C510" s="7"/>
      <c r="D510" s="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3:40" ht="15.75">
      <c r="C511" s="7"/>
      <c r="D511" s="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3:40" ht="15.75">
      <c r="C512" s="7"/>
      <c r="D512" s="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3:40" ht="15.75">
      <c r="C513" s="7"/>
      <c r="D513" s="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3:40" ht="15.75">
      <c r="C514" s="7"/>
      <c r="D514" s="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3:40" ht="15.75">
      <c r="C515" s="7"/>
      <c r="D515" s="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3:40" ht="15.75">
      <c r="C516" s="7"/>
      <c r="D516" s="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3:40" ht="15.75">
      <c r="C517" s="7"/>
      <c r="D517" s="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3:40" ht="15.75">
      <c r="C518" s="7"/>
      <c r="D518" s="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3:40" ht="15.75">
      <c r="C519" s="7"/>
      <c r="D519" s="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3:40" ht="15.75">
      <c r="C520" s="7"/>
      <c r="D520" s="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3:40" ht="15.75">
      <c r="C521" s="7"/>
      <c r="D521" s="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3:40" ht="15.75">
      <c r="C522" s="7"/>
      <c r="D522" s="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3:40" ht="15.75">
      <c r="C523" s="7"/>
      <c r="D523" s="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3:40" ht="15.75">
      <c r="C524" s="7"/>
      <c r="D524" s="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3:40" ht="15.75">
      <c r="C525" s="7"/>
      <c r="D525" s="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3:40" ht="15.75">
      <c r="C526" s="7"/>
      <c r="D526" s="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3:40" ht="15.75">
      <c r="C527" s="7"/>
      <c r="D527" s="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3:40" ht="15.75">
      <c r="C528" s="7"/>
      <c r="D528" s="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3:40" ht="15.75">
      <c r="C529" s="7"/>
      <c r="D529" s="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3:40" ht="15.75">
      <c r="C530" s="7"/>
      <c r="D530" s="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3:40" ht="15.75">
      <c r="C531" s="7"/>
      <c r="D531" s="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3:40" ht="15.75">
      <c r="C532" s="7"/>
      <c r="D532" s="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3:40" ht="15.75">
      <c r="C533" s="7"/>
      <c r="D533" s="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3:40" ht="15.75">
      <c r="C534" s="7"/>
      <c r="D534" s="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3:40" ht="15.75">
      <c r="C535" s="7"/>
      <c r="D535" s="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3:40" ht="15.75">
      <c r="C536" s="7"/>
      <c r="D536" s="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3:40" ht="15.75">
      <c r="C537" s="7"/>
      <c r="D537" s="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3:40" ht="15.75">
      <c r="C538" s="7"/>
      <c r="D538" s="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3:40" ht="15.75">
      <c r="C539" s="7"/>
      <c r="D539" s="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3:40" ht="15.75">
      <c r="C540" s="7"/>
      <c r="D540" s="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3:40" ht="15.75">
      <c r="C541" s="7"/>
      <c r="D541" s="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3:40" ht="15.75">
      <c r="C542" s="7"/>
      <c r="D542" s="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3:40" ht="15.75">
      <c r="C543" s="7"/>
      <c r="D543" s="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3:40" ht="15.75">
      <c r="C544" s="7"/>
      <c r="D544" s="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3:40" ht="15.75">
      <c r="C545" s="7"/>
      <c r="D545" s="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3:40" ht="15.75">
      <c r="C546" s="7"/>
      <c r="D546" s="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3:40" ht="15.75">
      <c r="C547" s="7"/>
      <c r="D547" s="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3:40" ht="15.75">
      <c r="C548" s="7"/>
      <c r="D548" s="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3:40" ht="15.75">
      <c r="C549" s="7"/>
      <c r="D549" s="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3:40" ht="15.75">
      <c r="C550" s="7"/>
      <c r="D550" s="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3:40" ht="15.75">
      <c r="C551" s="7"/>
      <c r="D551" s="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3:40" ht="15.75">
      <c r="C552" s="7"/>
      <c r="D552" s="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3:40" ht="15.75">
      <c r="C553" s="7"/>
      <c r="D553" s="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3:40" ht="15.75">
      <c r="C554" s="7"/>
      <c r="D554" s="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3:40" ht="15.75">
      <c r="C555" s="7"/>
      <c r="D555" s="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3:40" ht="15.75">
      <c r="C556" s="7"/>
      <c r="D556" s="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3:40" ht="15.75">
      <c r="C557" s="7"/>
      <c r="D557" s="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3:40" ht="15.75">
      <c r="C558" s="7"/>
      <c r="D558" s="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3:40" ht="15.75">
      <c r="C559" s="7"/>
      <c r="D559" s="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3:40" ht="15.75">
      <c r="C560" s="7"/>
      <c r="D560" s="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3:40" ht="15.75">
      <c r="C561" s="7"/>
      <c r="D561" s="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3:40" ht="15.75">
      <c r="C562" s="7"/>
      <c r="D562" s="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3:40" ht="15.75">
      <c r="C563" s="7"/>
      <c r="D563" s="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3:40" ht="15.75">
      <c r="C564" s="7"/>
      <c r="D564" s="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3:40" ht="15.75">
      <c r="C565" s="7"/>
      <c r="D565" s="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3:40" ht="15.75">
      <c r="C566" s="7"/>
      <c r="D566" s="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3:40" ht="15.75">
      <c r="C567" s="7"/>
      <c r="D567" s="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3:40" ht="15.75">
      <c r="C568" s="7"/>
      <c r="D568" s="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3:40" ht="15.75">
      <c r="C569" s="7"/>
      <c r="D569" s="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3:40" ht="15.75">
      <c r="C570" s="7"/>
      <c r="D570" s="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3:40" ht="15.75">
      <c r="C571" s="7"/>
      <c r="D571" s="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3:40" ht="15.75">
      <c r="C572" s="7"/>
      <c r="D572" s="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3:40" ht="15.75">
      <c r="C573" s="7"/>
      <c r="D573" s="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3:40" ht="15.75">
      <c r="C574" s="7"/>
      <c r="D574" s="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3:40" ht="15.75">
      <c r="C575" s="7"/>
      <c r="D575" s="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3:40" ht="15.75">
      <c r="C576" s="7"/>
      <c r="D576" s="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3:40" ht="15.75">
      <c r="C577" s="7"/>
      <c r="D577" s="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3:40" ht="15.75">
      <c r="C578" s="7"/>
      <c r="D578" s="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3:40" ht="15.75">
      <c r="C579" s="7"/>
      <c r="D579" s="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3:40" ht="15.75">
      <c r="C580" s="7"/>
      <c r="D580" s="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3:40" ht="15.75">
      <c r="C581" s="7"/>
      <c r="D581" s="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3:40" ht="15.75">
      <c r="C582" s="7"/>
      <c r="D582" s="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3:40" ht="15.75">
      <c r="C583" s="7"/>
      <c r="D583" s="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3:40" ht="15.75">
      <c r="C584" s="7"/>
      <c r="D584" s="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3:40" ht="15.75">
      <c r="C585" s="7"/>
      <c r="D585" s="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3:40" ht="15.75">
      <c r="C586" s="7"/>
      <c r="D586" s="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3:40" ht="15.75">
      <c r="C587" s="7"/>
      <c r="D587" s="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3:40" ht="15.75">
      <c r="C588" s="7"/>
      <c r="D588" s="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3:40" ht="15.75">
      <c r="C589" s="7"/>
      <c r="D589" s="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3:40" ht="15.75">
      <c r="C590" s="7"/>
      <c r="D590" s="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3:40" ht="15.75">
      <c r="C591" s="7"/>
      <c r="D591" s="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3:40" ht="15.75">
      <c r="C592" s="7"/>
      <c r="D592" s="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3:40" ht="15.75">
      <c r="C593" s="7"/>
      <c r="D593" s="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3:40" ht="15.75">
      <c r="C594" s="7"/>
      <c r="D594" s="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3:40" ht="15.75">
      <c r="C595" s="7"/>
      <c r="D595" s="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3:40" ht="15.75">
      <c r="C596" s="7"/>
      <c r="D596" s="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3:40" ht="15.75">
      <c r="C597" s="7"/>
      <c r="D597" s="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3:40" ht="15.75">
      <c r="C598" s="7"/>
      <c r="D598" s="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3:40" ht="15.75">
      <c r="C599" s="7"/>
      <c r="D599" s="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3:40" ht="15.75">
      <c r="C600" s="7"/>
      <c r="D600" s="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3:40" ht="15.75">
      <c r="C601" s="7"/>
      <c r="D601" s="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3:40" ht="15.75">
      <c r="C602" s="7"/>
      <c r="D602" s="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3:40" ht="15.75">
      <c r="C603" s="7"/>
      <c r="D603" s="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3:40" ht="15.75">
      <c r="C604" s="7"/>
      <c r="D604" s="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3:40" ht="15.75">
      <c r="C605" s="7"/>
      <c r="D605" s="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3:40" ht="15.75">
      <c r="C606" s="7"/>
      <c r="D606" s="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3:40" ht="15.75">
      <c r="C607" s="7"/>
      <c r="D607" s="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3:40" ht="15.75">
      <c r="C608" s="7"/>
      <c r="D608" s="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3:40" ht="15.75">
      <c r="C609" s="7"/>
      <c r="D609" s="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3:40" ht="15.75">
      <c r="C610" s="7"/>
      <c r="D610" s="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3:40" ht="15.75">
      <c r="C611" s="7"/>
      <c r="D611" s="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3:40" ht="15.75">
      <c r="C612" s="7"/>
      <c r="D612" s="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3:40" ht="15.75">
      <c r="C613" s="7"/>
      <c r="D613" s="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3:40" ht="15.75">
      <c r="C614" s="7"/>
      <c r="D614" s="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3:40" ht="15.75">
      <c r="C615" s="7"/>
      <c r="D615" s="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3:40" ht="15.75">
      <c r="C616" s="7"/>
      <c r="D616" s="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3:40" ht="15.75">
      <c r="C617" s="7"/>
      <c r="D617" s="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3:40" ht="15.75">
      <c r="C618" s="7"/>
      <c r="D618" s="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3:40" ht="15.75">
      <c r="C619" s="7"/>
      <c r="D619" s="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3:40" ht="15.75">
      <c r="C620" s="7"/>
      <c r="D620" s="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3:40" ht="15.75">
      <c r="C621" s="7"/>
      <c r="D621" s="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3:40" ht="15.75">
      <c r="C622" s="7"/>
      <c r="D622" s="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3:40" ht="15.75">
      <c r="C623" s="7"/>
      <c r="D623" s="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3:40" ht="15.75">
      <c r="C624" s="7"/>
      <c r="D624" s="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3:40" ht="15.75">
      <c r="C625" s="7"/>
      <c r="D625" s="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3:40" ht="15.75">
      <c r="C626" s="7"/>
      <c r="D626" s="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3:40" ht="15.75">
      <c r="C627" s="7"/>
      <c r="D627" s="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3:40" ht="15.75">
      <c r="C628" s="7"/>
      <c r="D628" s="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3:40" ht="15.75">
      <c r="C629" s="7"/>
      <c r="D629" s="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3:40" ht="15.75">
      <c r="C630" s="7"/>
      <c r="D630" s="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3:40" ht="15.75">
      <c r="C631" s="7"/>
      <c r="D631" s="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3:40" ht="15.75">
      <c r="C632" s="7"/>
      <c r="D632" s="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3:40" ht="15.75">
      <c r="C633" s="7"/>
      <c r="D633" s="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3:40" ht="15.75">
      <c r="C634" s="7"/>
      <c r="D634" s="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3:40" ht="15.75">
      <c r="C635" s="7"/>
      <c r="D635" s="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3:40" ht="15.75">
      <c r="C636" s="7"/>
      <c r="D636" s="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3:40" ht="15.75">
      <c r="C637" s="7"/>
      <c r="D637" s="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3:40" ht="15.75">
      <c r="C638" s="7"/>
      <c r="D638" s="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3:40" ht="15.75">
      <c r="C639" s="7"/>
      <c r="D639" s="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3:40" ht="15.75">
      <c r="C640" s="7"/>
      <c r="D640" s="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3:40" ht="15.75">
      <c r="C641" s="7"/>
      <c r="D641" s="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3:40" ht="15.75">
      <c r="C642" s="7"/>
      <c r="D642" s="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3:40" ht="15.75">
      <c r="C643" s="7"/>
      <c r="D643" s="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3:40" ht="15.75">
      <c r="C644" s="7"/>
      <c r="D644" s="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3:40" ht="15.75">
      <c r="C645" s="7"/>
      <c r="D645" s="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3:40" ht="15.75">
      <c r="C646" s="7"/>
      <c r="D646" s="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3:40" ht="15.75">
      <c r="C647" s="7"/>
      <c r="D647" s="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3:40" ht="15.75">
      <c r="C648" s="7"/>
      <c r="D648" s="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3:40" ht="15.75">
      <c r="C649" s="7"/>
      <c r="D649" s="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3:40" ht="15.75">
      <c r="C650" s="7"/>
      <c r="D650" s="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3:40" ht="15.75">
      <c r="C651" s="7"/>
      <c r="D651" s="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3:40" ht="15.75">
      <c r="C652" s="7"/>
      <c r="D652" s="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3:40" ht="15.75">
      <c r="C653" s="7"/>
      <c r="D653" s="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3:40" ht="15.75">
      <c r="C654" s="7"/>
      <c r="D654" s="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3:40" ht="15.75">
      <c r="C655" s="7"/>
      <c r="D655" s="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3:40" ht="15.75">
      <c r="C656" s="7"/>
      <c r="D656" s="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3:40" ht="15.75">
      <c r="C657" s="7"/>
      <c r="D657" s="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3:40" ht="15.75">
      <c r="C658" s="7"/>
      <c r="D658" s="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3:40" ht="15.75">
      <c r="C659" s="7"/>
      <c r="D659" s="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3:40" ht="15.75">
      <c r="C660" s="7"/>
      <c r="D660" s="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3:40" ht="15.75">
      <c r="C661" s="7"/>
      <c r="D661" s="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3:40" ht="15.75">
      <c r="C662" s="7"/>
      <c r="D662" s="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3:40" ht="15.75">
      <c r="C663" s="7"/>
      <c r="D663" s="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3:40" ht="15.75">
      <c r="C664" s="7"/>
      <c r="D664" s="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3:40" ht="15.75">
      <c r="C665" s="7"/>
      <c r="D665" s="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3:40" ht="15.75">
      <c r="C666" s="7"/>
      <c r="D666" s="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3:40" ht="15.75">
      <c r="C667" s="7"/>
      <c r="D667" s="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3:40" ht="15.75">
      <c r="C668" s="7"/>
      <c r="D668" s="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3:40" ht="15.75">
      <c r="C669" s="7"/>
      <c r="D669" s="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3:40" ht="15.75">
      <c r="C670" s="7"/>
      <c r="D670" s="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3:40" ht="15.75">
      <c r="C671" s="7"/>
      <c r="D671" s="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3:40" ht="15.75">
      <c r="C672" s="7"/>
      <c r="D672" s="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3:40" ht="15.75">
      <c r="C673" s="7"/>
      <c r="D673" s="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3:40" ht="15.75">
      <c r="C674" s="7"/>
      <c r="D674" s="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3:40" ht="15.75">
      <c r="C675" s="7"/>
      <c r="D675" s="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3:40" ht="15.75">
      <c r="C676" s="7"/>
      <c r="D676" s="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3:40" ht="15.75">
      <c r="C677" s="7"/>
      <c r="D677" s="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3:40" ht="15.75">
      <c r="C678" s="7"/>
      <c r="D678" s="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3:40" ht="15.75">
      <c r="C679" s="7"/>
      <c r="D679" s="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3:40" ht="15.75">
      <c r="C680" s="7"/>
      <c r="D680" s="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3:40" ht="15.75">
      <c r="C681" s="7"/>
      <c r="D681" s="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3:40" ht="15.75">
      <c r="C682" s="7"/>
      <c r="D682" s="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3:40" ht="15.75">
      <c r="C683" s="7"/>
      <c r="D683" s="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3:40" ht="15.75">
      <c r="C684" s="7"/>
      <c r="D684" s="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3:40" ht="15.75">
      <c r="C685" s="7"/>
      <c r="D685" s="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3:40" ht="15.75">
      <c r="C686" s="7"/>
      <c r="D686" s="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3:40" ht="15.75">
      <c r="C687" s="7"/>
      <c r="D687" s="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3:40" ht="15.75">
      <c r="C688" s="7"/>
      <c r="D688" s="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3:40" ht="15.75">
      <c r="C689" s="7"/>
      <c r="D689" s="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3:40" ht="15.75">
      <c r="C690" s="7"/>
      <c r="D690" s="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3:40" ht="15.75">
      <c r="C691" s="7"/>
      <c r="D691" s="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3:40" ht="15.75">
      <c r="C692" s="7"/>
      <c r="D692" s="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3:40" ht="15.75">
      <c r="C693" s="7"/>
      <c r="D693" s="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3:40" ht="15.75">
      <c r="C694" s="7"/>
      <c r="D694" s="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3:40" ht="15.75">
      <c r="C695" s="7"/>
      <c r="D695" s="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3:40" ht="15.75">
      <c r="C696" s="7"/>
      <c r="D696" s="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3:40" ht="15.75">
      <c r="C697" s="7"/>
      <c r="D697" s="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3:40" ht="15.75">
      <c r="C698" s="7"/>
      <c r="D698" s="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3:40" ht="15.75">
      <c r="C699" s="7"/>
      <c r="D699" s="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3:40" ht="15.75">
      <c r="C700" s="7"/>
      <c r="D700" s="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3:40" ht="15.75">
      <c r="C701" s="7"/>
      <c r="D701" s="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3:40" ht="15.75">
      <c r="C702" s="7"/>
      <c r="D702" s="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3:40" ht="15.75">
      <c r="C703" s="7"/>
      <c r="D703" s="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3:40" ht="15.75">
      <c r="C704" s="7"/>
      <c r="D704" s="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3:40" ht="15.75">
      <c r="C705" s="7"/>
      <c r="D705" s="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3:40" ht="15.75">
      <c r="C706" s="7"/>
      <c r="D706" s="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3:40" ht="15.75">
      <c r="C707" s="7"/>
      <c r="D707" s="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3:40" ht="15.75">
      <c r="C708" s="7"/>
      <c r="D708" s="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</sheetData>
  <sheetProtection/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53" r:id="rId1"/>
  <headerFooter alignWithMargins="0">
    <oddHeader>&amp;C&amp;"Times New Roman,Félkövér"&amp;16Gyermeknap Kupa 2013
Alapszintű középfokú verseny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7"/>
  <sheetViews>
    <sheetView zoomScale="80" zoomScaleNormal="80" zoomScalePageLayoutView="0" workbookViewId="0" topLeftCell="A1">
      <selection activeCell="AP25" sqref="AP25"/>
    </sheetView>
  </sheetViews>
  <sheetFormatPr defaultColWidth="9.140625" defaultRowHeight="12.75"/>
  <cols>
    <col min="1" max="1" width="10.28125" style="0" customWidth="1"/>
    <col min="2" max="2" width="21.57421875" style="0" bestFit="1" customWidth="1"/>
    <col min="3" max="3" width="22.8515625" style="0" customWidth="1"/>
    <col min="4" max="6" width="3.7109375" style="0" bestFit="1" customWidth="1"/>
    <col min="7" max="7" width="4.421875" style="0" bestFit="1" customWidth="1"/>
    <col min="8" max="11" width="3.7109375" style="0" bestFit="1" customWidth="1"/>
    <col min="12" max="12" width="5.00390625" style="0" bestFit="1" customWidth="1"/>
    <col min="13" max="21" width="3.7109375" style="0" bestFit="1" customWidth="1"/>
    <col min="22" max="22" width="5.00390625" style="0" bestFit="1" customWidth="1"/>
    <col min="23" max="37" width="3.7109375" style="0" bestFit="1" customWidth="1"/>
    <col min="38" max="39" width="4.421875" style="0" bestFit="1" customWidth="1"/>
  </cols>
  <sheetData>
    <row r="1" spans="1:44" ht="113.25" thickBot="1">
      <c r="A1" s="57" t="s">
        <v>4</v>
      </c>
      <c r="B1" s="58" t="s">
        <v>5</v>
      </c>
      <c r="C1" s="58" t="s">
        <v>3</v>
      </c>
      <c r="D1" s="59" t="s">
        <v>27</v>
      </c>
      <c r="E1" s="59" t="s">
        <v>28</v>
      </c>
      <c r="F1" s="59" t="s">
        <v>29</v>
      </c>
      <c r="G1" s="59" t="s">
        <v>30</v>
      </c>
      <c r="H1" s="59" t="s">
        <v>31</v>
      </c>
      <c r="I1" s="59" t="s">
        <v>32</v>
      </c>
      <c r="J1" s="59" t="s">
        <v>33</v>
      </c>
      <c r="K1" s="59" t="s">
        <v>34</v>
      </c>
      <c r="L1" s="59" t="s">
        <v>35</v>
      </c>
      <c r="M1" s="59" t="s">
        <v>36</v>
      </c>
      <c r="N1" s="59" t="s">
        <v>37</v>
      </c>
      <c r="O1" s="59" t="s">
        <v>38</v>
      </c>
      <c r="P1" s="59" t="s">
        <v>39</v>
      </c>
      <c r="Q1" s="59" t="s">
        <v>40</v>
      </c>
      <c r="R1" s="59" t="s">
        <v>41</v>
      </c>
      <c r="S1" s="59" t="s">
        <v>42</v>
      </c>
      <c r="T1" s="59" t="s">
        <v>43</v>
      </c>
      <c r="U1" s="59" t="s">
        <v>44</v>
      </c>
      <c r="V1" s="59" t="s">
        <v>45</v>
      </c>
      <c r="W1" s="59" t="s">
        <v>47</v>
      </c>
      <c r="X1" s="59" t="s">
        <v>48</v>
      </c>
      <c r="Y1" s="59" t="s">
        <v>49</v>
      </c>
      <c r="Z1" s="59" t="s">
        <v>50</v>
      </c>
      <c r="AA1" s="59" t="s">
        <v>51</v>
      </c>
      <c r="AB1" s="59" t="s">
        <v>52</v>
      </c>
      <c r="AC1" s="59" t="s">
        <v>53</v>
      </c>
      <c r="AD1" s="59" t="s">
        <v>54</v>
      </c>
      <c r="AE1" s="59" t="s">
        <v>55</v>
      </c>
      <c r="AF1" s="59" t="s">
        <v>56</v>
      </c>
      <c r="AG1" s="59" t="s">
        <v>57</v>
      </c>
      <c r="AH1" s="59" t="s">
        <v>58</v>
      </c>
      <c r="AI1" s="59" t="s">
        <v>59</v>
      </c>
      <c r="AJ1" s="59" t="s">
        <v>60</v>
      </c>
      <c r="AK1" s="59" t="s">
        <v>61</v>
      </c>
      <c r="AL1" s="59" t="s">
        <v>62</v>
      </c>
      <c r="AM1" s="59" t="s">
        <v>66</v>
      </c>
      <c r="AN1" s="59" t="s">
        <v>0</v>
      </c>
      <c r="AO1" s="60" t="s">
        <v>1</v>
      </c>
      <c r="AP1" s="60" t="s">
        <v>2</v>
      </c>
      <c r="AQ1" s="61" t="s">
        <v>8</v>
      </c>
      <c r="AR1" s="62" t="s">
        <v>76</v>
      </c>
    </row>
    <row r="2" spans="1:44" ht="15">
      <c r="A2" s="81"/>
      <c r="B2" s="82"/>
      <c r="C2" s="83"/>
      <c r="D2" s="84"/>
      <c r="E2" s="85"/>
      <c r="F2" s="85"/>
      <c r="G2" s="85"/>
      <c r="H2" s="86"/>
      <c r="I2" s="84"/>
      <c r="J2" s="84"/>
      <c r="K2" s="84"/>
      <c r="L2" s="84" t="s">
        <v>46</v>
      </c>
      <c r="M2" s="87"/>
      <c r="N2" s="87"/>
      <c r="O2" s="84"/>
      <c r="P2" s="84"/>
      <c r="Q2" s="88"/>
      <c r="R2" s="84"/>
      <c r="S2" s="84"/>
      <c r="T2" s="84"/>
      <c r="U2" s="84"/>
      <c r="V2" s="84" t="s">
        <v>46</v>
      </c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107">
        <v>0.075</v>
      </c>
      <c r="AO2" s="89"/>
      <c r="AP2" s="89"/>
      <c r="AQ2" s="90"/>
      <c r="AR2" s="91"/>
    </row>
    <row r="3" spans="1:44" ht="36" customHeight="1">
      <c r="A3" s="33" t="s">
        <v>6</v>
      </c>
      <c r="B3" s="69" t="s">
        <v>74</v>
      </c>
      <c r="C3" s="69" t="s">
        <v>75</v>
      </c>
      <c r="D3" s="24">
        <v>0</v>
      </c>
      <c r="E3" s="24">
        <v>0</v>
      </c>
      <c r="F3" s="24">
        <v>60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5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60</v>
      </c>
      <c r="U3" s="24">
        <v>0</v>
      </c>
      <c r="V3" s="6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5">
        <v>0</v>
      </c>
      <c r="AO3" s="34">
        <f>SUM(D3:AM3)-L3-V3</f>
        <v>120</v>
      </c>
      <c r="AP3" s="34">
        <f>L3+V3+AN3</f>
        <v>0</v>
      </c>
      <c r="AQ3" s="39">
        <f aca="true" t="shared" si="0" ref="AQ3:AQ11">AO3+AP3</f>
        <v>120</v>
      </c>
      <c r="AR3" s="44"/>
    </row>
    <row r="4" spans="1:44" ht="36" customHeight="1">
      <c r="A4" s="33" t="s">
        <v>10</v>
      </c>
      <c r="B4" s="69" t="s">
        <v>85</v>
      </c>
      <c r="C4" s="69" t="s">
        <v>21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5">
        <v>0</v>
      </c>
      <c r="M4" s="24">
        <v>0</v>
      </c>
      <c r="N4" s="24">
        <v>60</v>
      </c>
      <c r="O4" s="24">
        <v>0</v>
      </c>
      <c r="P4" s="24">
        <v>40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64">
        <v>0</v>
      </c>
      <c r="W4" s="24">
        <v>0</v>
      </c>
      <c r="X4" s="24">
        <v>0</v>
      </c>
      <c r="Y4" s="24">
        <v>0</v>
      </c>
      <c r="Z4" s="24">
        <v>50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5">
        <v>0</v>
      </c>
      <c r="AO4" s="34">
        <f>SUM(D4:AM4)-L4-V4</f>
        <v>150</v>
      </c>
      <c r="AP4" s="34">
        <f>L4+V4+AN4</f>
        <v>0</v>
      </c>
      <c r="AQ4" s="39">
        <f>AO4+AP4</f>
        <v>150</v>
      </c>
      <c r="AR4" s="70">
        <v>102.8</v>
      </c>
    </row>
    <row r="5" spans="1:44" ht="32.25" customHeight="1">
      <c r="A5" s="33" t="s">
        <v>7</v>
      </c>
      <c r="B5" s="68" t="s">
        <v>77</v>
      </c>
      <c r="C5" s="68" t="s">
        <v>78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5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60</v>
      </c>
      <c r="U5" s="24">
        <v>30</v>
      </c>
      <c r="V5" s="64">
        <v>0</v>
      </c>
      <c r="W5" s="24">
        <v>0</v>
      </c>
      <c r="X5" s="24">
        <v>0</v>
      </c>
      <c r="Y5" s="24">
        <v>0</v>
      </c>
      <c r="Z5" s="24">
        <v>0</v>
      </c>
      <c r="AA5" s="24">
        <v>60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5">
        <v>8</v>
      </c>
      <c r="AO5" s="34">
        <f aca="true" t="shared" si="1" ref="AO5:AO12">SUM(D5:AM5)-L5-V5</f>
        <v>150</v>
      </c>
      <c r="AP5" s="34">
        <f aca="true" t="shared" si="2" ref="AP5:AP12">L5+V5+AN5</f>
        <v>8</v>
      </c>
      <c r="AQ5" s="39">
        <f t="shared" si="0"/>
        <v>158</v>
      </c>
      <c r="AR5" s="44">
        <v>101.45</v>
      </c>
    </row>
    <row r="6" spans="1:44" ht="45">
      <c r="A6" s="36" t="s">
        <v>12</v>
      </c>
      <c r="B6" s="35" t="s">
        <v>83</v>
      </c>
      <c r="C6" s="35" t="s">
        <v>84</v>
      </c>
      <c r="D6" s="28">
        <v>0</v>
      </c>
      <c r="E6" s="28">
        <v>0</v>
      </c>
      <c r="F6" s="28">
        <v>60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9">
        <v>46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66">
        <v>26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9">
        <v>42</v>
      </c>
      <c r="AO6" s="92">
        <f>SUM(D6:AM6)-L6-V6</f>
        <v>60</v>
      </c>
      <c r="AP6" s="92">
        <f>L6+V6+AN6</f>
        <v>114</v>
      </c>
      <c r="AQ6" s="40">
        <f>AO6+AP6</f>
        <v>174</v>
      </c>
      <c r="AR6" s="70">
        <v>100.1</v>
      </c>
    </row>
    <row r="7" spans="1:44" ht="30">
      <c r="A7" s="93" t="s">
        <v>13</v>
      </c>
      <c r="B7" s="35" t="s">
        <v>79</v>
      </c>
      <c r="C7" s="35" t="s">
        <v>80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7">
        <v>0</v>
      </c>
      <c r="M7" s="26">
        <v>0</v>
      </c>
      <c r="N7" s="26">
        <v>0</v>
      </c>
      <c r="O7" s="26">
        <v>0</v>
      </c>
      <c r="P7" s="26">
        <v>50</v>
      </c>
      <c r="Q7" s="26">
        <v>0</v>
      </c>
      <c r="R7" s="26">
        <v>0</v>
      </c>
      <c r="S7" s="26">
        <v>0</v>
      </c>
      <c r="T7" s="26">
        <v>60</v>
      </c>
      <c r="U7" s="26">
        <v>0</v>
      </c>
      <c r="V7" s="65">
        <v>12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60</v>
      </c>
      <c r="AJ7" s="26">
        <v>0</v>
      </c>
      <c r="AK7" s="26">
        <v>0</v>
      </c>
      <c r="AL7" s="26">
        <v>0</v>
      </c>
      <c r="AM7" s="26">
        <v>0</v>
      </c>
      <c r="AN7" s="27">
        <v>0</v>
      </c>
      <c r="AO7" s="92">
        <f t="shared" si="1"/>
        <v>170</v>
      </c>
      <c r="AP7" s="92">
        <f t="shared" si="2"/>
        <v>12</v>
      </c>
      <c r="AQ7" s="40">
        <f t="shared" si="0"/>
        <v>182</v>
      </c>
      <c r="AR7" s="70">
        <v>98.75</v>
      </c>
    </row>
    <row r="8" spans="1:44" ht="30">
      <c r="A8" s="93" t="s">
        <v>14</v>
      </c>
      <c r="B8" s="35" t="s">
        <v>81</v>
      </c>
      <c r="C8" s="35" t="s">
        <v>82</v>
      </c>
      <c r="D8" s="26">
        <v>0</v>
      </c>
      <c r="E8" s="26">
        <v>0</v>
      </c>
      <c r="F8" s="26">
        <v>60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16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60</v>
      </c>
      <c r="U8" s="26">
        <v>5</v>
      </c>
      <c r="V8" s="65">
        <v>28</v>
      </c>
      <c r="W8" s="26">
        <v>0</v>
      </c>
      <c r="X8" s="26">
        <v>0</v>
      </c>
      <c r="Y8" s="26">
        <v>0</v>
      </c>
      <c r="Z8" s="26">
        <v>0</v>
      </c>
      <c r="AA8" s="26">
        <v>15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7">
        <v>0</v>
      </c>
      <c r="AO8" s="92">
        <f t="shared" si="1"/>
        <v>140</v>
      </c>
      <c r="AP8" s="92">
        <f t="shared" si="2"/>
        <v>44</v>
      </c>
      <c r="AQ8" s="40">
        <f t="shared" si="0"/>
        <v>184</v>
      </c>
      <c r="AR8" s="44"/>
    </row>
    <row r="9" spans="1:44" ht="30">
      <c r="A9" s="36" t="s">
        <v>11</v>
      </c>
      <c r="B9" s="35" t="s">
        <v>86</v>
      </c>
      <c r="C9" s="35" t="s">
        <v>87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44</v>
      </c>
      <c r="M9" s="28">
        <v>0</v>
      </c>
      <c r="N9" s="28">
        <v>0</v>
      </c>
      <c r="O9" s="28">
        <v>60</v>
      </c>
      <c r="P9" s="26">
        <v>20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66">
        <v>34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9">
        <v>62</v>
      </c>
      <c r="AO9" s="92">
        <f>SUM(D9:AM9)-L9-V9</f>
        <v>80</v>
      </c>
      <c r="AP9" s="92">
        <f>L9+V9+AN9</f>
        <v>140</v>
      </c>
      <c r="AQ9" s="40">
        <f>AO9+AP9</f>
        <v>220</v>
      </c>
      <c r="AR9" s="70">
        <v>97.4</v>
      </c>
    </row>
    <row r="10" spans="1:44" ht="30">
      <c r="A10" s="36" t="s">
        <v>9</v>
      </c>
      <c r="B10" s="35" t="s">
        <v>90</v>
      </c>
      <c r="C10" s="35" t="s">
        <v>91</v>
      </c>
      <c r="D10" s="28">
        <v>0</v>
      </c>
      <c r="E10" s="28">
        <v>0</v>
      </c>
      <c r="F10" s="28">
        <v>60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8">
        <v>0</v>
      </c>
      <c r="N10" s="28">
        <v>0</v>
      </c>
      <c r="O10" s="28">
        <v>0</v>
      </c>
      <c r="P10" s="26">
        <v>20</v>
      </c>
      <c r="Q10" s="28">
        <v>0</v>
      </c>
      <c r="R10" s="28">
        <v>0</v>
      </c>
      <c r="S10" s="28">
        <v>0</v>
      </c>
      <c r="T10" s="28">
        <v>60</v>
      </c>
      <c r="U10" s="28">
        <v>0</v>
      </c>
      <c r="V10" s="66">
        <v>8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60</v>
      </c>
      <c r="AG10" s="28">
        <v>40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9">
        <v>0</v>
      </c>
      <c r="AO10" s="92">
        <f>SUM(D10:AM10)-L10-V10</f>
        <v>240</v>
      </c>
      <c r="AP10" s="92">
        <f>L10+V10+AN10</f>
        <v>8</v>
      </c>
      <c r="AQ10" s="40">
        <f>AO10+AP10</f>
        <v>248</v>
      </c>
      <c r="AR10" s="70"/>
    </row>
    <row r="11" spans="1:44" ht="30">
      <c r="A11" s="36" t="s">
        <v>22</v>
      </c>
      <c r="B11" s="35" t="s">
        <v>88</v>
      </c>
      <c r="C11" s="35" t="s">
        <v>89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9">
        <v>32</v>
      </c>
      <c r="M11" s="28">
        <v>0</v>
      </c>
      <c r="N11" s="28">
        <v>0</v>
      </c>
      <c r="O11" s="28">
        <v>0</v>
      </c>
      <c r="P11" s="26">
        <v>20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66">
        <v>28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60</v>
      </c>
      <c r="AG11" s="28">
        <v>0</v>
      </c>
      <c r="AH11" s="28">
        <v>0</v>
      </c>
      <c r="AI11" s="28">
        <v>0</v>
      </c>
      <c r="AJ11" s="28">
        <v>0</v>
      </c>
      <c r="AK11" s="28">
        <v>60</v>
      </c>
      <c r="AL11" s="28">
        <v>0</v>
      </c>
      <c r="AM11" s="28">
        <v>0</v>
      </c>
      <c r="AN11" s="29">
        <v>50</v>
      </c>
      <c r="AO11" s="92">
        <f t="shared" si="1"/>
        <v>140</v>
      </c>
      <c r="AP11" s="92">
        <f t="shared" si="2"/>
        <v>110</v>
      </c>
      <c r="AQ11" s="40">
        <f t="shared" si="0"/>
        <v>250</v>
      </c>
      <c r="AR11" s="44">
        <v>96.05</v>
      </c>
    </row>
    <row r="12" spans="1:44" ht="30">
      <c r="A12" s="45" t="s">
        <v>23</v>
      </c>
      <c r="B12" s="35" t="s">
        <v>92</v>
      </c>
      <c r="C12" s="41" t="s">
        <v>93</v>
      </c>
      <c r="D12" s="26">
        <v>0</v>
      </c>
      <c r="E12" s="26">
        <v>0</v>
      </c>
      <c r="F12" s="26">
        <v>60</v>
      </c>
      <c r="G12" s="26">
        <v>60</v>
      </c>
      <c r="H12" s="26">
        <v>0</v>
      </c>
      <c r="I12" s="26">
        <v>0</v>
      </c>
      <c r="J12" s="26">
        <v>0</v>
      </c>
      <c r="K12" s="26">
        <v>60</v>
      </c>
      <c r="L12" s="27">
        <v>0</v>
      </c>
      <c r="M12" s="26">
        <v>0</v>
      </c>
      <c r="N12" s="26">
        <v>0</v>
      </c>
      <c r="O12" s="26">
        <v>0</v>
      </c>
      <c r="P12" s="26">
        <v>20</v>
      </c>
      <c r="Q12" s="26">
        <v>60</v>
      </c>
      <c r="R12" s="26">
        <v>0</v>
      </c>
      <c r="S12" s="26">
        <v>0</v>
      </c>
      <c r="T12" s="26">
        <v>0</v>
      </c>
      <c r="U12" s="26">
        <v>0</v>
      </c>
      <c r="V12" s="65">
        <v>18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7">
        <v>0</v>
      </c>
      <c r="AO12" s="92">
        <f t="shared" si="1"/>
        <v>260</v>
      </c>
      <c r="AP12" s="92">
        <f t="shared" si="2"/>
        <v>18</v>
      </c>
      <c r="AQ12" s="40">
        <f>AO12+AP12</f>
        <v>278</v>
      </c>
      <c r="AR12" s="70">
        <v>94.7</v>
      </c>
    </row>
    <row r="13" spans="1:45" ht="60">
      <c r="A13" s="36" t="s">
        <v>24</v>
      </c>
      <c r="B13" s="35" t="s">
        <v>95</v>
      </c>
      <c r="C13" s="96" t="s">
        <v>96</v>
      </c>
      <c r="D13" s="26">
        <v>0</v>
      </c>
      <c r="E13" s="26">
        <v>0</v>
      </c>
      <c r="F13" s="26">
        <v>60</v>
      </c>
      <c r="G13" s="26">
        <v>60</v>
      </c>
      <c r="H13" s="26">
        <v>0</v>
      </c>
      <c r="I13" s="26">
        <v>0</v>
      </c>
      <c r="J13" s="26">
        <v>0</v>
      </c>
      <c r="K13" s="26">
        <v>60</v>
      </c>
      <c r="L13" s="27">
        <v>0</v>
      </c>
      <c r="M13" s="26">
        <v>0</v>
      </c>
      <c r="N13" s="26">
        <v>0</v>
      </c>
      <c r="O13" s="26">
        <v>0</v>
      </c>
      <c r="P13" s="26">
        <v>20</v>
      </c>
      <c r="Q13" s="26">
        <v>60</v>
      </c>
      <c r="R13" s="26">
        <v>0</v>
      </c>
      <c r="S13" s="26">
        <v>0</v>
      </c>
      <c r="T13" s="26">
        <v>0</v>
      </c>
      <c r="U13" s="26">
        <v>0</v>
      </c>
      <c r="V13" s="65">
        <v>26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7">
        <v>0</v>
      </c>
      <c r="AO13" s="92">
        <f>SUM(D13:AM13)-L13-V13</f>
        <v>260</v>
      </c>
      <c r="AP13" s="92">
        <f>L13+V13+AN13</f>
        <v>26</v>
      </c>
      <c r="AQ13" s="40">
        <f>AO13+AP13</f>
        <v>286</v>
      </c>
      <c r="AR13" s="70"/>
      <c r="AS13" s="98"/>
    </row>
    <row r="14" spans="1:45" ht="30">
      <c r="A14" s="45" t="s">
        <v>25</v>
      </c>
      <c r="B14" s="35" t="s">
        <v>98</v>
      </c>
      <c r="C14" s="96" t="s">
        <v>99</v>
      </c>
      <c r="D14" s="26">
        <v>0</v>
      </c>
      <c r="E14" s="26">
        <v>0</v>
      </c>
      <c r="F14" s="26">
        <v>60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7">
        <v>52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60</v>
      </c>
      <c r="U14" s="26">
        <v>0</v>
      </c>
      <c r="V14" s="65">
        <v>36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100</v>
      </c>
      <c r="AM14" s="26">
        <v>100</v>
      </c>
      <c r="AN14" s="27">
        <v>26</v>
      </c>
      <c r="AO14" s="92">
        <f>SUM(D14:AM14)-L14-V14</f>
        <v>320</v>
      </c>
      <c r="AP14" s="92">
        <f>L14+V14+AN14</f>
        <v>114</v>
      </c>
      <c r="AQ14" s="40">
        <f>AO14+AP14</f>
        <v>434</v>
      </c>
      <c r="AR14" s="70"/>
      <c r="AS14" s="98"/>
    </row>
    <row r="15" spans="1:45" ht="15">
      <c r="A15" s="36" t="s">
        <v>26</v>
      </c>
      <c r="B15" s="97"/>
      <c r="C15" s="97" t="s">
        <v>97</v>
      </c>
      <c r="D15" s="26">
        <v>0</v>
      </c>
      <c r="E15" s="26">
        <v>0</v>
      </c>
      <c r="F15" s="26">
        <v>0</v>
      </c>
      <c r="G15" s="26">
        <v>0</v>
      </c>
      <c r="H15" s="26">
        <v>60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6">
        <v>0</v>
      </c>
      <c r="P15" s="26">
        <v>60</v>
      </c>
      <c r="Q15" s="26">
        <v>0</v>
      </c>
      <c r="R15" s="26">
        <v>0</v>
      </c>
      <c r="S15" s="26">
        <v>0</v>
      </c>
      <c r="T15" s="26">
        <v>60</v>
      </c>
      <c r="U15" s="26">
        <v>0</v>
      </c>
      <c r="V15" s="65">
        <v>16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60</v>
      </c>
      <c r="AG15" s="26">
        <v>60</v>
      </c>
      <c r="AH15" s="26">
        <v>0</v>
      </c>
      <c r="AI15" s="26">
        <v>60</v>
      </c>
      <c r="AJ15" s="26">
        <v>0</v>
      </c>
      <c r="AK15" s="26">
        <v>0</v>
      </c>
      <c r="AL15" s="26">
        <v>0</v>
      </c>
      <c r="AM15" s="26">
        <v>0</v>
      </c>
      <c r="AN15" s="27">
        <v>88</v>
      </c>
      <c r="AO15" s="92">
        <f>SUM(D15:AM15)-L15-V15</f>
        <v>360</v>
      </c>
      <c r="AP15" s="92">
        <f>L15+V15+AN15</f>
        <v>104</v>
      </c>
      <c r="AQ15" s="40">
        <f>AO15+AP15</f>
        <v>464</v>
      </c>
      <c r="AR15" s="70">
        <v>93.35</v>
      </c>
      <c r="AS15" s="98"/>
    </row>
    <row r="16" spans="1:45" ht="15.75" thickBot="1">
      <c r="A16" s="46" t="s">
        <v>94</v>
      </c>
      <c r="B16" s="99" t="s">
        <v>100</v>
      </c>
      <c r="C16" s="99" t="s">
        <v>101</v>
      </c>
      <c r="D16" s="30">
        <v>0</v>
      </c>
      <c r="E16" s="30">
        <v>0</v>
      </c>
      <c r="F16" s="30">
        <v>0</v>
      </c>
      <c r="G16" s="30">
        <v>0</v>
      </c>
      <c r="H16" s="30">
        <v>60</v>
      </c>
      <c r="I16" s="30">
        <v>0</v>
      </c>
      <c r="J16" s="30">
        <v>0</v>
      </c>
      <c r="K16" s="30">
        <v>0</v>
      </c>
      <c r="L16" s="31">
        <v>14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60</v>
      </c>
      <c r="U16" s="30">
        <v>50</v>
      </c>
      <c r="V16" s="67">
        <v>10</v>
      </c>
      <c r="W16" s="30">
        <v>0</v>
      </c>
      <c r="X16" s="30">
        <v>0</v>
      </c>
      <c r="Y16" s="30">
        <v>0</v>
      </c>
      <c r="Z16" s="30">
        <v>50</v>
      </c>
      <c r="AA16" s="30">
        <v>60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60</v>
      </c>
      <c r="AI16" s="30">
        <v>60</v>
      </c>
      <c r="AJ16" s="30">
        <v>0</v>
      </c>
      <c r="AK16" s="30">
        <v>0</v>
      </c>
      <c r="AL16" s="30">
        <v>100</v>
      </c>
      <c r="AM16" s="30">
        <v>100</v>
      </c>
      <c r="AN16" s="31">
        <v>0</v>
      </c>
      <c r="AO16" s="94">
        <f>SUM(D16:AM16)-L16-V16</f>
        <v>600</v>
      </c>
      <c r="AP16" s="94">
        <f>L16+V16+AN16</f>
        <v>24</v>
      </c>
      <c r="AQ16" s="95">
        <f>AO16+AP16</f>
        <v>624</v>
      </c>
      <c r="AR16" s="71">
        <v>92</v>
      </c>
      <c r="AS16" s="98"/>
    </row>
    <row r="17" spans="1:45" ht="12.7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1">
      <selection activeCell="AT4" sqref="AT4"/>
    </sheetView>
  </sheetViews>
  <sheetFormatPr defaultColWidth="9.140625" defaultRowHeight="12.75"/>
  <cols>
    <col min="2" max="2" width="19.421875" style="0" customWidth="1"/>
    <col min="3" max="3" width="23.7109375" style="0" customWidth="1"/>
    <col min="4" max="6" width="3.57421875" style="0" bestFit="1" customWidth="1"/>
    <col min="7" max="7" width="4.00390625" style="0" bestFit="1" customWidth="1"/>
    <col min="8" max="8" width="3.57421875" style="0" bestFit="1" customWidth="1"/>
    <col min="9" max="10" width="4.00390625" style="0" bestFit="1" customWidth="1"/>
    <col min="11" max="11" width="3.57421875" style="0" bestFit="1" customWidth="1"/>
    <col min="12" max="12" width="5.00390625" style="0" bestFit="1" customWidth="1"/>
    <col min="13" max="21" width="3.57421875" style="0" bestFit="1" customWidth="1"/>
    <col min="22" max="22" width="5.00390625" style="0" bestFit="1" customWidth="1"/>
    <col min="23" max="34" width="3.57421875" style="0" bestFit="1" customWidth="1"/>
    <col min="35" max="38" width="4.00390625" style="0" bestFit="1" customWidth="1"/>
    <col min="39" max="39" width="3.57421875" style="0" bestFit="1" customWidth="1"/>
    <col min="40" max="40" width="8.00390625" style="0" bestFit="1" customWidth="1"/>
    <col min="41" max="43" width="4.421875" style="0" bestFit="1" customWidth="1"/>
    <col min="44" max="44" width="8.8515625" style="0" bestFit="1" customWidth="1"/>
    <col min="45" max="45" width="9.140625" style="100" customWidth="1"/>
  </cols>
  <sheetData>
    <row r="1" spans="1:46" ht="113.25" thickBot="1">
      <c r="A1" s="57" t="s">
        <v>4</v>
      </c>
      <c r="B1" s="58" t="s">
        <v>5</v>
      </c>
      <c r="C1" s="58" t="s">
        <v>3</v>
      </c>
      <c r="D1" s="59" t="s">
        <v>27</v>
      </c>
      <c r="E1" s="59" t="s">
        <v>28</v>
      </c>
      <c r="F1" s="59" t="s">
        <v>29</v>
      </c>
      <c r="G1" s="59" t="s">
        <v>30</v>
      </c>
      <c r="H1" s="59" t="s">
        <v>31</v>
      </c>
      <c r="I1" s="59" t="s">
        <v>32</v>
      </c>
      <c r="J1" s="59" t="s">
        <v>33</v>
      </c>
      <c r="K1" s="59" t="s">
        <v>34</v>
      </c>
      <c r="L1" s="59" t="s">
        <v>35</v>
      </c>
      <c r="M1" s="59" t="s">
        <v>36</v>
      </c>
      <c r="N1" s="59" t="s">
        <v>37</v>
      </c>
      <c r="O1" s="59" t="s">
        <v>38</v>
      </c>
      <c r="P1" s="59" t="s">
        <v>39</v>
      </c>
      <c r="Q1" s="59" t="s">
        <v>40</v>
      </c>
      <c r="R1" s="59" t="s">
        <v>41</v>
      </c>
      <c r="S1" s="59" t="s">
        <v>42</v>
      </c>
      <c r="T1" s="59" t="s">
        <v>43</v>
      </c>
      <c r="U1" s="59" t="s">
        <v>44</v>
      </c>
      <c r="V1" s="59" t="s">
        <v>45</v>
      </c>
      <c r="W1" s="59" t="s">
        <v>47</v>
      </c>
      <c r="X1" s="59" t="s">
        <v>48</v>
      </c>
      <c r="Y1" s="59" t="s">
        <v>49</v>
      </c>
      <c r="Z1" s="59" t="s">
        <v>50</v>
      </c>
      <c r="AA1" s="59" t="s">
        <v>51</v>
      </c>
      <c r="AB1" s="59" t="s">
        <v>52</v>
      </c>
      <c r="AC1" s="59" t="s">
        <v>53</v>
      </c>
      <c r="AD1" s="59" t="s">
        <v>54</v>
      </c>
      <c r="AE1" s="59" t="s">
        <v>55</v>
      </c>
      <c r="AF1" s="59" t="s">
        <v>56</v>
      </c>
      <c r="AG1" s="59" t="s">
        <v>57</v>
      </c>
      <c r="AH1" s="59" t="s">
        <v>58</v>
      </c>
      <c r="AI1" s="59" t="s">
        <v>59</v>
      </c>
      <c r="AJ1" s="59" t="s">
        <v>60</v>
      </c>
      <c r="AK1" s="59" t="s">
        <v>61</v>
      </c>
      <c r="AL1" s="59" t="s">
        <v>62</v>
      </c>
      <c r="AM1" s="59" t="s">
        <v>66</v>
      </c>
      <c r="AN1" s="59" t="s">
        <v>0</v>
      </c>
      <c r="AO1" s="60" t="s">
        <v>1</v>
      </c>
      <c r="AP1" s="60" t="s">
        <v>2</v>
      </c>
      <c r="AQ1" s="61" t="s">
        <v>8</v>
      </c>
      <c r="AR1" s="62" t="s">
        <v>102</v>
      </c>
      <c r="AS1" s="101"/>
      <c r="AT1" s="102"/>
    </row>
    <row r="2" spans="1:46" ht="15">
      <c r="A2" s="49"/>
      <c r="B2" s="48"/>
      <c r="C2" s="50"/>
      <c r="D2" s="51"/>
      <c r="E2" s="52"/>
      <c r="F2" s="52"/>
      <c r="G2" s="52"/>
      <c r="H2" s="32"/>
      <c r="I2" s="51"/>
      <c r="J2" s="51"/>
      <c r="K2" s="51"/>
      <c r="L2" s="51" t="s">
        <v>46</v>
      </c>
      <c r="M2" s="53"/>
      <c r="N2" s="53"/>
      <c r="O2" s="51"/>
      <c r="P2" s="51"/>
      <c r="Q2" s="54"/>
      <c r="R2" s="51"/>
      <c r="S2" s="51"/>
      <c r="T2" s="51"/>
      <c r="U2" s="51"/>
      <c r="V2" s="51" t="s">
        <v>46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107">
        <v>0.075</v>
      </c>
      <c r="AO2" s="55"/>
      <c r="AP2" s="55"/>
      <c r="AQ2" s="56"/>
      <c r="AR2" s="105"/>
      <c r="AS2" s="21"/>
      <c r="AT2" s="102"/>
    </row>
    <row r="3" spans="1:46" ht="42.75">
      <c r="A3" s="33" t="s">
        <v>6</v>
      </c>
      <c r="B3" s="69" t="s">
        <v>103</v>
      </c>
      <c r="C3" s="69" t="s">
        <v>104</v>
      </c>
      <c r="D3" s="24">
        <v>0</v>
      </c>
      <c r="E3" s="24">
        <v>0</v>
      </c>
      <c r="F3" s="24">
        <v>0</v>
      </c>
      <c r="G3" s="24">
        <v>0</v>
      </c>
      <c r="H3" s="24">
        <v>60</v>
      </c>
      <c r="I3" s="24">
        <v>0</v>
      </c>
      <c r="J3" s="24">
        <v>0</v>
      </c>
      <c r="K3" s="24">
        <v>0</v>
      </c>
      <c r="L3" s="25">
        <v>46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64">
        <v>14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5">
        <v>0</v>
      </c>
      <c r="AO3" s="34">
        <f>SUM(D3:AM3)-L3-V3</f>
        <v>60</v>
      </c>
      <c r="AP3" s="34">
        <f>L3+V3+AN3</f>
        <v>60</v>
      </c>
      <c r="AQ3" s="39">
        <f aca="true" t="shared" si="0" ref="AQ3:AQ9">AO3+AP3</f>
        <v>120</v>
      </c>
      <c r="AR3" s="70">
        <v>101.4</v>
      </c>
      <c r="AS3" s="103"/>
      <c r="AT3" s="102"/>
    </row>
    <row r="4" spans="1:46" ht="42.75">
      <c r="A4" s="33" t="s">
        <v>10</v>
      </c>
      <c r="B4" s="68" t="s">
        <v>105</v>
      </c>
      <c r="C4" s="68" t="s">
        <v>106</v>
      </c>
      <c r="D4" s="24">
        <v>0</v>
      </c>
      <c r="E4" s="24">
        <v>0</v>
      </c>
      <c r="F4" s="24">
        <v>0</v>
      </c>
      <c r="G4" s="24">
        <v>0</v>
      </c>
      <c r="H4" s="24">
        <v>60</v>
      </c>
      <c r="I4" s="24">
        <v>0</v>
      </c>
      <c r="J4" s="24">
        <v>0</v>
      </c>
      <c r="K4" s="24">
        <v>0</v>
      </c>
      <c r="L4" s="25">
        <v>0</v>
      </c>
      <c r="M4" s="24">
        <v>0</v>
      </c>
      <c r="N4" s="24">
        <v>0</v>
      </c>
      <c r="O4" s="24">
        <v>0</v>
      </c>
      <c r="P4" s="24">
        <v>60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6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60</v>
      </c>
      <c r="AJ4" s="24">
        <v>0</v>
      </c>
      <c r="AK4" s="24">
        <v>0</v>
      </c>
      <c r="AL4" s="24">
        <v>0</v>
      </c>
      <c r="AM4" s="24">
        <v>0</v>
      </c>
      <c r="AN4" s="25">
        <v>0</v>
      </c>
      <c r="AO4" s="34">
        <f aca="true" t="shared" si="1" ref="AO4:AO9">SUM(D4:AM4)-L4-V4</f>
        <v>180</v>
      </c>
      <c r="AP4" s="34">
        <f aca="true" t="shared" si="2" ref="AP4:AP9">L4+V4+AN4</f>
        <v>0</v>
      </c>
      <c r="AQ4" s="39">
        <f t="shared" si="0"/>
        <v>180</v>
      </c>
      <c r="AR4" s="44">
        <v>99.375</v>
      </c>
      <c r="AS4" s="103"/>
      <c r="AT4" s="102"/>
    </row>
    <row r="5" spans="1:46" ht="42.75">
      <c r="A5" s="33" t="s">
        <v>10</v>
      </c>
      <c r="B5" s="68" t="s">
        <v>107</v>
      </c>
      <c r="C5" s="68" t="s">
        <v>108</v>
      </c>
      <c r="D5" s="24">
        <v>0</v>
      </c>
      <c r="E5" s="24">
        <v>0</v>
      </c>
      <c r="F5" s="24">
        <v>60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5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60</v>
      </c>
      <c r="U5" s="24">
        <v>0</v>
      </c>
      <c r="V5" s="6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60</v>
      </c>
      <c r="AL5" s="24">
        <v>0</v>
      </c>
      <c r="AM5" s="24">
        <v>0</v>
      </c>
      <c r="AN5" s="25">
        <v>0</v>
      </c>
      <c r="AO5" s="34">
        <f t="shared" si="1"/>
        <v>180</v>
      </c>
      <c r="AP5" s="34">
        <f t="shared" si="2"/>
        <v>0</v>
      </c>
      <c r="AQ5" s="39">
        <f t="shared" si="0"/>
        <v>180</v>
      </c>
      <c r="AR5" s="127">
        <v>99.375</v>
      </c>
      <c r="AS5" s="103"/>
      <c r="AT5" s="102"/>
    </row>
    <row r="6" spans="1:46" ht="30">
      <c r="A6" s="93" t="s">
        <v>12</v>
      </c>
      <c r="B6" s="35" t="s">
        <v>109</v>
      </c>
      <c r="C6" s="35" t="s">
        <v>110</v>
      </c>
      <c r="D6" s="26">
        <v>0</v>
      </c>
      <c r="E6" s="26">
        <v>0</v>
      </c>
      <c r="F6" s="26">
        <v>60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7">
        <v>6</v>
      </c>
      <c r="M6" s="26">
        <v>0</v>
      </c>
      <c r="N6" s="26">
        <v>0</v>
      </c>
      <c r="O6" s="26">
        <v>0</v>
      </c>
      <c r="P6" s="26">
        <v>40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65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60</v>
      </c>
      <c r="AJ6" s="26">
        <v>0</v>
      </c>
      <c r="AK6" s="26">
        <v>60</v>
      </c>
      <c r="AL6" s="26">
        <v>0</v>
      </c>
      <c r="AM6" s="26">
        <v>0</v>
      </c>
      <c r="AN6" s="27">
        <v>18</v>
      </c>
      <c r="AO6" s="34">
        <f t="shared" si="1"/>
        <v>220</v>
      </c>
      <c r="AP6" s="34">
        <f t="shared" si="2"/>
        <v>24</v>
      </c>
      <c r="AQ6" s="40">
        <f t="shared" si="0"/>
        <v>244</v>
      </c>
      <c r="AR6" s="44">
        <v>97.35</v>
      </c>
      <c r="AS6" s="103"/>
      <c r="AT6" s="102"/>
    </row>
    <row r="7" spans="1:46" ht="75">
      <c r="A7" s="36" t="s">
        <v>13</v>
      </c>
      <c r="B7" s="35" t="s">
        <v>111</v>
      </c>
      <c r="C7" s="35" t="s">
        <v>112</v>
      </c>
      <c r="D7" s="28">
        <v>0</v>
      </c>
      <c r="E7" s="28">
        <v>0</v>
      </c>
      <c r="F7" s="28">
        <v>60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9">
        <v>36</v>
      </c>
      <c r="M7" s="28">
        <v>60</v>
      </c>
      <c r="N7" s="28">
        <v>0</v>
      </c>
      <c r="O7" s="28">
        <v>0</v>
      </c>
      <c r="P7" s="28">
        <v>40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66">
        <v>28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9">
        <v>72</v>
      </c>
      <c r="AO7" s="34">
        <f>SUM(D7:AM7)-L7-V7</f>
        <v>160</v>
      </c>
      <c r="AP7" s="34">
        <f>L7+V7+AN7</f>
        <v>136</v>
      </c>
      <c r="AQ7" s="39">
        <f t="shared" si="0"/>
        <v>296</v>
      </c>
      <c r="AR7" s="70"/>
      <c r="AS7" s="104"/>
      <c r="AT7" s="102"/>
    </row>
    <row r="8" spans="1:46" ht="30">
      <c r="A8" s="36" t="s">
        <v>14</v>
      </c>
      <c r="B8" s="35" t="s">
        <v>113</v>
      </c>
      <c r="C8" s="35" t="s">
        <v>114</v>
      </c>
      <c r="D8" s="28">
        <v>0</v>
      </c>
      <c r="E8" s="28">
        <v>0</v>
      </c>
      <c r="F8" s="28">
        <v>60</v>
      </c>
      <c r="G8" s="28">
        <v>60</v>
      </c>
      <c r="H8" s="28">
        <v>60</v>
      </c>
      <c r="I8" s="28">
        <v>100</v>
      </c>
      <c r="J8" s="28">
        <v>100</v>
      </c>
      <c r="K8" s="28">
        <v>0</v>
      </c>
      <c r="L8" s="29">
        <v>50</v>
      </c>
      <c r="M8" s="28">
        <v>0</v>
      </c>
      <c r="N8" s="28">
        <v>0</v>
      </c>
      <c r="O8" s="28">
        <v>0</v>
      </c>
      <c r="P8" s="26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66">
        <v>8</v>
      </c>
      <c r="W8" s="28">
        <v>0</v>
      </c>
      <c r="X8" s="28">
        <v>0</v>
      </c>
      <c r="Y8" s="28">
        <v>0</v>
      </c>
      <c r="Z8" s="28">
        <v>50</v>
      </c>
      <c r="AA8" s="28">
        <v>10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40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9">
        <v>0</v>
      </c>
      <c r="AO8" s="34">
        <f>SUM(D8:AM8)-L8-V8</f>
        <v>480</v>
      </c>
      <c r="AP8" s="34">
        <f>L8+V8+AN8</f>
        <v>58</v>
      </c>
      <c r="AQ8" s="39">
        <f t="shared" si="0"/>
        <v>538</v>
      </c>
      <c r="AR8" s="70">
        <v>96</v>
      </c>
      <c r="AS8" s="103"/>
      <c r="AT8" s="102"/>
    </row>
    <row r="9" spans="1:46" ht="30.75" thickBot="1">
      <c r="A9" s="46" t="s">
        <v>11</v>
      </c>
      <c r="B9" s="37" t="s">
        <v>115</v>
      </c>
      <c r="C9" s="38" t="s">
        <v>116</v>
      </c>
      <c r="D9" s="30">
        <v>0</v>
      </c>
      <c r="E9" s="30">
        <v>0</v>
      </c>
      <c r="F9" s="30">
        <v>0</v>
      </c>
      <c r="G9" s="30">
        <v>0</v>
      </c>
      <c r="H9" s="30">
        <v>60</v>
      </c>
      <c r="I9" s="30">
        <v>0</v>
      </c>
      <c r="J9" s="30">
        <v>0</v>
      </c>
      <c r="K9" s="30">
        <v>0</v>
      </c>
      <c r="L9" s="31">
        <v>22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60</v>
      </c>
      <c r="U9" s="30">
        <v>0</v>
      </c>
      <c r="V9" s="67">
        <v>36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100</v>
      </c>
      <c r="AJ9" s="30">
        <v>100</v>
      </c>
      <c r="AK9" s="30">
        <v>100</v>
      </c>
      <c r="AL9" s="30">
        <v>100</v>
      </c>
      <c r="AM9" s="30">
        <v>0</v>
      </c>
      <c r="AN9" s="31">
        <v>42</v>
      </c>
      <c r="AO9" s="106">
        <f t="shared" si="1"/>
        <v>520</v>
      </c>
      <c r="AP9" s="106">
        <f t="shared" si="2"/>
        <v>100</v>
      </c>
      <c r="AQ9" s="47">
        <f t="shared" si="0"/>
        <v>620</v>
      </c>
      <c r="AR9" s="71"/>
      <c r="AS9" s="104"/>
      <c r="AT9" s="1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" sqref="A1:AJ6"/>
    </sheetView>
  </sheetViews>
  <sheetFormatPr defaultColWidth="9.140625" defaultRowHeight="12.75"/>
  <cols>
    <col min="2" max="2" width="20.00390625" style="0" customWidth="1"/>
    <col min="3" max="3" width="27.28125" style="0" customWidth="1"/>
    <col min="4" max="8" width="3.57421875" style="0" bestFit="1" customWidth="1"/>
    <col min="9" max="9" width="5.00390625" style="0" bestFit="1" customWidth="1"/>
    <col min="10" max="17" width="3.57421875" style="0" bestFit="1" customWidth="1"/>
    <col min="18" max="18" width="4.00390625" style="0" bestFit="1" customWidth="1"/>
    <col min="19" max="19" width="5.00390625" style="0" bestFit="1" customWidth="1"/>
    <col min="20" max="22" width="3.57421875" style="0" bestFit="1" customWidth="1"/>
    <col min="23" max="23" width="4.00390625" style="0" bestFit="1" customWidth="1"/>
    <col min="24" max="27" width="3.57421875" style="0" bestFit="1" customWidth="1"/>
    <col min="28" max="28" width="4.00390625" style="0" bestFit="1" customWidth="1"/>
    <col min="29" max="29" width="3.57421875" style="0" bestFit="1" customWidth="1"/>
    <col min="30" max="30" width="4.00390625" style="0" bestFit="1" customWidth="1"/>
    <col min="31" max="31" width="3.57421875" style="0" bestFit="1" customWidth="1"/>
    <col min="32" max="32" width="8.57421875" style="0" bestFit="1" customWidth="1"/>
    <col min="33" max="35" width="4.421875" style="0" bestFit="1" customWidth="1"/>
    <col min="36" max="36" width="8.8515625" style="0" bestFit="1" customWidth="1"/>
  </cols>
  <sheetData>
    <row r="1" spans="1:36" ht="126.75" thickBot="1">
      <c r="A1" s="57" t="s">
        <v>4</v>
      </c>
      <c r="B1" s="58" t="s">
        <v>5</v>
      </c>
      <c r="C1" s="58" t="s">
        <v>3</v>
      </c>
      <c r="D1" s="59" t="s">
        <v>27</v>
      </c>
      <c r="E1" s="59" t="s">
        <v>28</v>
      </c>
      <c r="F1" s="59" t="s">
        <v>29</v>
      </c>
      <c r="G1" s="59" t="s">
        <v>30</v>
      </c>
      <c r="H1" s="59" t="s">
        <v>118</v>
      </c>
      <c r="I1" s="59" t="s">
        <v>119</v>
      </c>
      <c r="J1" s="59" t="s">
        <v>33</v>
      </c>
      <c r="K1" s="59" t="s">
        <v>120</v>
      </c>
      <c r="L1" s="59" t="s">
        <v>121</v>
      </c>
      <c r="M1" s="59" t="s">
        <v>122</v>
      </c>
      <c r="N1" s="59" t="s">
        <v>123</v>
      </c>
      <c r="O1" s="59" t="s">
        <v>124</v>
      </c>
      <c r="P1" s="59" t="s">
        <v>125</v>
      </c>
      <c r="Q1" s="59" t="s">
        <v>126</v>
      </c>
      <c r="R1" s="59" t="s">
        <v>127</v>
      </c>
      <c r="S1" s="59" t="s">
        <v>128</v>
      </c>
      <c r="T1" s="59" t="s">
        <v>129</v>
      </c>
      <c r="U1" s="59" t="s">
        <v>43</v>
      </c>
      <c r="V1" s="59" t="s">
        <v>130</v>
      </c>
      <c r="W1" s="59" t="s">
        <v>131</v>
      </c>
      <c r="X1" s="59" t="s">
        <v>132</v>
      </c>
      <c r="Y1" s="59" t="s">
        <v>49</v>
      </c>
      <c r="Z1" s="59" t="s">
        <v>133</v>
      </c>
      <c r="AA1" s="59" t="s">
        <v>134</v>
      </c>
      <c r="AB1" s="59" t="s">
        <v>135</v>
      </c>
      <c r="AC1" s="59" t="s">
        <v>136</v>
      </c>
      <c r="AD1" s="59" t="s">
        <v>137</v>
      </c>
      <c r="AE1" s="59" t="s">
        <v>66</v>
      </c>
      <c r="AF1" s="59" t="s">
        <v>0</v>
      </c>
      <c r="AG1" s="60" t="s">
        <v>1</v>
      </c>
      <c r="AH1" s="60" t="s">
        <v>2</v>
      </c>
      <c r="AI1" s="61" t="s">
        <v>8</v>
      </c>
      <c r="AJ1" s="62" t="s">
        <v>117</v>
      </c>
    </row>
    <row r="2" spans="1:36" ht="15">
      <c r="A2" s="81"/>
      <c r="B2" s="82"/>
      <c r="C2" s="83"/>
      <c r="D2" s="84"/>
      <c r="E2" s="85"/>
      <c r="F2" s="85"/>
      <c r="G2" s="85"/>
      <c r="H2" s="86"/>
      <c r="I2" s="84" t="s">
        <v>138</v>
      </c>
      <c r="J2" s="87"/>
      <c r="K2" s="87"/>
      <c r="L2" s="84"/>
      <c r="M2" s="84"/>
      <c r="N2" s="88"/>
      <c r="O2" s="84"/>
      <c r="P2" s="84"/>
      <c r="Q2" s="84"/>
      <c r="R2" s="84"/>
      <c r="S2" s="84" t="s">
        <v>139</v>
      </c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108">
        <v>0.05902777777777778</v>
      </c>
      <c r="AG2" s="89"/>
      <c r="AH2" s="89"/>
      <c r="AI2" s="90"/>
      <c r="AJ2" s="91"/>
    </row>
    <row r="3" spans="1:36" ht="71.25">
      <c r="A3" s="33" t="s">
        <v>6</v>
      </c>
      <c r="B3" s="69" t="s">
        <v>140</v>
      </c>
      <c r="C3" s="69" t="s">
        <v>142</v>
      </c>
      <c r="D3" s="24">
        <v>0</v>
      </c>
      <c r="E3" s="24">
        <v>60</v>
      </c>
      <c r="F3" s="24">
        <v>0</v>
      </c>
      <c r="G3" s="24">
        <v>0</v>
      </c>
      <c r="H3" s="24">
        <v>0</v>
      </c>
      <c r="I3" s="25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6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5">
        <v>0</v>
      </c>
      <c r="AG3" s="34">
        <f aca="true" t="shared" si="0" ref="AG3:AG11">SUM(D3:AE3)-I3-S3</f>
        <v>60</v>
      </c>
      <c r="AH3" s="34">
        <f aca="true" t="shared" si="1" ref="AH3:AH11">I3+S3+AF3</f>
        <v>0</v>
      </c>
      <c r="AI3" s="39">
        <f aca="true" t="shared" si="2" ref="AI3:AI9">AG3+AH3</f>
        <v>60</v>
      </c>
      <c r="AJ3" s="70">
        <v>102.1</v>
      </c>
    </row>
    <row r="4" spans="1:36" ht="57">
      <c r="A4" s="33" t="s">
        <v>10</v>
      </c>
      <c r="B4" s="68" t="s">
        <v>141</v>
      </c>
      <c r="C4" s="68" t="s">
        <v>143</v>
      </c>
      <c r="D4" s="24">
        <v>0</v>
      </c>
      <c r="E4" s="24">
        <v>60</v>
      </c>
      <c r="F4" s="24">
        <v>0</v>
      </c>
      <c r="G4" s="24">
        <v>0</v>
      </c>
      <c r="H4" s="24">
        <v>0</v>
      </c>
      <c r="I4" s="25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64">
        <v>8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5">
        <v>8</v>
      </c>
      <c r="AG4" s="34">
        <f t="shared" si="0"/>
        <v>60</v>
      </c>
      <c r="AH4" s="34">
        <f t="shared" si="1"/>
        <v>16</v>
      </c>
      <c r="AI4" s="39">
        <f t="shared" si="2"/>
        <v>76</v>
      </c>
      <c r="AJ4" s="44">
        <v>100.75</v>
      </c>
    </row>
    <row r="5" spans="1:36" ht="28.5">
      <c r="A5" s="33" t="s">
        <v>7</v>
      </c>
      <c r="B5" s="68" t="s">
        <v>144</v>
      </c>
      <c r="C5" s="68" t="s">
        <v>145</v>
      </c>
      <c r="D5" s="24">
        <v>0</v>
      </c>
      <c r="E5" s="24">
        <v>0</v>
      </c>
      <c r="F5" s="24">
        <v>60</v>
      </c>
      <c r="G5" s="24">
        <v>0</v>
      </c>
      <c r="H5" s="24">
        <v>0</v>
      </c>
      <c r="I5" s="25">
        <v>10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6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30</v>
      </c>
      <c r="AC5" s="24">
        <v>0</v>
      </c>
      <c r="AD5" s="24">
        <v>0</v>
      </c>
      <c r="AE5" s="24">
        <v>0</v>
      </c>
      <c r="AF5" s="25">
        <v>0</v>
      </c>
      <c r="AG5" s="34">
        <f t="shared" si="0"/>
        <v>90</v>
      </c>
      <c r="AH5" s="34">
        <f t="shared" si="1"/>
        <v>10</v>
      </c>
      <c r="AI5" s="39">
        <f t="shared" si="2"/>
        <v>100</v>
      </c>
      <c r="AJ5" s="70">
        <v>99.4</v>
      </c>
    </row>
    <row r="6" spans="1:36" ht="30">
      <c r="A6" s="93" t="s">
        <v>12</v>
      </c>
      <c r="B6" s="35" t="s">
        <v>146</v>
      </c>
      <c r="C6" s="35" t="s">
        <v>147</v>
      </c>
      <c r="D6" s="26">
        <v>0</v>
      </c>
      <c r="E6" s="26">
        <v>0</v>
      </c>
      <c r="F6" s="26">
        <v>60</v>
      </c>
      <c r="G6" s="26">
        <v>0</v>
      </c>
      <c r="H6" s="26">
        <v>0</v>
      </c>
      <c r="I6" s="27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60</v>
      </c>
      <c r="R6" s="26">
        <v>0</v>
      </c>
      <c r="S6" s="65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34">
        <f t="shared" si="0"/>
        <v>120</v>
      </c>
      <c r="AH6" s="34">
        <f t="shared" si="1"/>
        <v>0</v>
      </c>
      <c r="AI6" s="40">
        <f t="shared" si="2"/>
        <v>120</v>
      </c>
      <c r="AJ6" s="44">
        <v>98.05</v>
      </c>
    </row>
    <row r="7" spans="1:36" ht="60">
      <c r="A7" s="36" t="s">
        <v>13</v>
      </c>
      <c r="B7" s="35" t="s">
        <v>148</v>
      </c>
      <c r="C7" s="35" t="s">
        <v>149</v>
      </c>
      <c r="D7" s="28">
        <v>0</v>
      </c>
      <c r="E7" s="28">
        <v>60</v>
      </c>
      <c r="F7" s="28">
        <v>60</v>
      </c>
      <c r="G7" s="28">
        <v>60</v>
      </c>
      <c r="H7" s="28">
        <v>0</v>
      </c>
      <c r="I7" s="29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66">
        <v>12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9">
        <v>0</v>
      </c>
      <c r="AG7" s="34">
        <f t="shared" si="0"/>
        <v>180</v>
      </c>
      <c r="AH7" s="34">
        <f t="shared" si="1"/>
        <v>12</v>
      </c>
      <c r="AI7" s="39">
        <f t="shared" si="2"/>
        <v>192</v>
      </c>
      <c r="AJ7" s="70">
        <v>96.7</v>
      </c>
    </row>
    <row r="8" spans="1:36" ht="60">
      <c r="A8" s="36" t="s">
        <v>14</v>
      </c>
      <c r="B8" s="35" t="s">
        <v>150</v>
      </c>
      <c r="C8" s="35" t="s">
        <v>151</v>
      </c>
      <c r="D8" s="28">
        <v>0</v>
      </c>
      <c r="E8" s="28">
        <v>0</v>
      </c>
      <c r="F8" s="28">
        <v>60</v>
      </c>
      <c r="G8" s="28">
        <v>0</v>
      </c>
      <c r="H8" s="28">
        <v>0</v>
      </c>
      <c r="I8" s="29">
        <v>22</v>
      </c>
      <c r="J8" s="28">
        <v>0</v>
      </c>
      <c r="K8" s="28">
        <v>0</v>
      </c>
      <c r="L8" s="28">
        <v>0</v>
      </c>
      <c r="M8" s="26">
        <v>20</v>
      </c>
      <c r="N8" s="28">
        <v>0</v>
      </c>
      <c r="O8" s="28">
        <v>0</v>
      </c>
      <c r="P8" s="28">
        <v>0</v>
      </c>
      <c r="Q8" s="28">
        <v>60</v>
      </c>
      <c r="R8" s="28">
        <v>5</v>
      </c>
      <c r="S8" s="66">
        <v>6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9">
        <v>22</v>
      </c>
      <c r="AG8" s="34">
        <f t="shared" si="0"/>
        <v>145</v>
      </c>
      <c r="AH8" s="34">
        <f t="shared" si="1"/>
        <v>50</v>
      </c>
      <c r="AI8" s="39">
        <f t="shared" si="2"/>
        <v>195</v>
      </c>
      <c r="AJ8" s="44">
        <v>95.35</v>
      </c>
    </row>
    <row r="9" spans="1:36" ht="30">
      <c r="A9" s="45" t="s">
        <v>11</v>
      </c>
      <c r="B9" s="35" t="s">
        <v>152</v>
      </c>
      <c r="C9" s="41" t="s">
        <v>153</v>
      </c>
      <c r="D9" s="26">
        <v>0</v>
      </c>
      <c r="E9" s="26">
        <v>0</v>
      </c>
      <c r="F9" s="26">
        <v>60</v>
      </c>
      <c r="G9" s="26">
        <v>0</v>
      </c>
      <c r="H9" s="26">
        <v>0</v>
      </c>
      <c r="I9" s="27">
        <v>0</v>
      </c>
      <c r="J9" s="26">
        <v>0</v>
      </c>
      <c r="K9" s="26">
        <v>0</v>
      </c>
      <c r="L9" s="26">
        <v>0</v>
      </c>
      <c r="M9" s="26">
        <v>40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65">
        <v>76</v>
      </c>
      <c r="T9" s="26">
        <v>0</v>
      </c>
      <c r="U9" s="26">
        <v>0</v>
      </c>
      <c r="V9" s="26">
        <v>0</v>
      </c>
      <c r="W9" s="26">
        <v>30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7">
        <v>42</v>
      </c>
      <c r="AG9" s="34">
        <f t="shared" si="0"/>
        <v>130</v>
      </c>
      <c r="AH9" s="34">
        <f t="shared" si="1"/>
        <v>118</v>
      </c>
      <c r="AI9" s="39">
        <f t="shared" si="2"/>
        <v>248</v>
      </c>
      <c r="AJ9" s="70"/>
    </row>
    <row r="10" spans="1:36" ht="45">
      <c r="A10" s="45" t="s">
        <v>9</v>
      </c>
      <c r="B10" s="109" t="s">
        <v>156</v>
      </c>
      <c r="C10" s="96" t="s">
        <v>157</v>
      </c>
      <c r="D10" s="26">
        <v>0</v>
      </c>
      <c r="E10" s="26">
        <v>60</v>
      </c>
      <c r="F10" s="26">
        <v>0</v>
      </c>
      <c r="G10" s="26">
        <v>0</v>
      </c>
      <c r="H10" s="26">
        <v>0</v>
      </c>
      <c r="I10" s="27">
        <v>38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60</v>
      </c>
      <c r="R10" s="26">
        <v>0</v>
      </c>
      <c r="S10" s="65">
        <v>192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60</v>
      </c>
      <c r="AB10" s="26">
        <v>20</v>
      </c>
      <c r="AC10" s="26">
        <v>60</v>
      </c>
      <c r="AD10" s="26">
        <v>0</v>
      </c>
      <c r="AE10" s="26">
        <v>0</v>
      </c>
      <c r="AF10" s="27">
        <v>0</v>
      </c>
      <c r="AG10" s="34">
        <f t="shared" si="0"/>
        <v>260</v>
      </c>
      <c r="AH10" s="34">
        <f t="shared" si="1"/>
        <v>230</v>
      </c>
      <c r="AI10" s="39">
        <f>AG10+AH10</f>
        <v>490</v>
      </c>
      <c r="AJ10" s="70">
        <v>94</v>
      </c>
    </row>
    <row r="11" spans="1:36" ht="30.75" thickBot="1">
      <c r="A11" s="46" t="s">
        <v>22</v>
      </c>
      <c r="B11" s="110" t="s">
        <v>154</v>
      </c>
      <c r="C11" s="111" t="s">
        <v>155</v>
      </c>
      <c r="D11" s="30">
        <v>0</v>
      </c>
      <c r="E11" s="30">
        <v>60</v>
      </c>
      <c r="F11" s="30">
        <v>60</v>
      </c>
      <c r="G11" s="30">
        <v>60</v>
      </c>
      <c r="H11" s="30">
        <v>0</v>
      </c>
      <c r="I11" s="31">
        <v>6</v>
      </c>
      <c r="J11" s="30">
        <v>0</v>
      </c>
      <c r="K11" s="30">
        <v>0</v>
      </c>
      <c r="L11" s="30">
        <v>0</v>
      </c>
      <c r="M11" s="30">
        <v>60</v>
      </c>
      <c r="N11" s="30">
        <v>0</v>
      </c>
      <c r="O11" s="30">
        <v>60</v>
      </c>
      <c r="P11" s="30">
        <v>0</v>
      </c>
      <c r="Q11" s="30">
        <v>0</v>
      </c>
      <c r="R11" s="30">
        <v>100</v>
      </c>
      <c r="S11" s="67">
        <v>14</v>
      </c>
      <c r="T11" s="30">
        <v>0</v>
      </c>
      <c r="U11" s="30">
        <v>0</v>
      </c>
      <c r="V11" s="30">
        <v>0</v>
      </c>
      <c r="W11" s="30">
        <v>100</v>
      </c>
      <c r="X11" s="30">
        <v>0</v>
      </c>
      <c r="Y11" s="30">
        <v>0</v>
      </c>
      <c r="Z11" s="30">
        <v>0</v>
      </c>
      <c r="AA11" s="30">
        <v>60</v>
      </c>
      <c r="AB11" s="30">
        <v>100</v>
      </c>
      <c r="AC11" s="30">
        <v>0</v>
      </c>
      <c r="AD11" s="30">
        <v>0</v>
      </c>
      <c r="AE11" s="30">
        <v>0</v>
      </c>
      <c r="AF11" s="31">
        <v>8</v>
      </c>
      <c r="AG11" s="106">
        <f t="shared" si="0"/>
        <v>660</v>
      </c>
      <c r="AH11" s="106">
        <f t="shared" si="1"/>
        <v>28</v>
      </c>
      <c r="AI11" s="47">
        <f>AG11+AH11</f>
        <v>688</v>
      </c>
      <c r="AJ11" s="7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A15" sqref="A15"/>
    </sheetView>
  </sheetViews>
  <sheetFormatPr defaultColWidth="9.140625" defaultRowHeight="12.75"/>
  <cols>
    <col min="2" max="2" width="21.8515625" style="0" customWidth="1"/>
    <col min="3" max="3" width="26.140625" style="0" customWidth="1"/>
    <col min="4" max="4" width="4.421875" style="0" bestFit="1" customWidth="1"/>
    <col min="5" max="7" width="3.57421875" style="0" bestFit="1" customWidth="1"/>
    <col min="8" max="8" width="4.7109375" style="0" customWidth="1"/>
    <col min="9" max="9" width="5.00390625" style="0" bestFit="1" customWidth="1"/>
    <col min="10" max="10" width="5.00390625" style="0" customWidth="1"/>
    <col min="11" max="13" width="4.421875" style="0" bestFit="1" customWidth="1"/>
    <col min="14" max="14" width="6.57421875" style="0" customWidth="1"/>
    <col min="15" max="18" width="4.421875" style="0" bestFit="1" customWidth="1"/>
    <col min="19" max="19" width="5.00390625" style="0" bestFit="1" customWidth="1"/>
    <col min="20" max="21" width="4.421875" style="0" bestFit="1" customWidth="1"/>
    <col min="22" max="22" width="5.140625" style="0" bestFit="1" customWidth="1"/>
    <col min="23" max="23" width="5.57421875" style="0" bestFit="1" customWidth="1"/>
    <col min="24" max="24" width="4.421875" style="0" bestFit="1" customWidth="1"/>
    <col min="25" max="25" width="5.57421875" style="0" bestFit="1" customWidth="1"/>
    <col min="26" max="26" width="4.57421875" style="0" customWidth="1"/>
    <col min="27" max="27" width="4.00390625" style="0" bestFit="1" customWidth="1"/>
    <col min="28" max="30" width="4.421875" style="0" bestFit="1" customWidth="1"/>
    <col min="31" max="31" width="4.00390625" style="0" bestFit="1" customWidth="1"/>
    <col min="32" max="32" width="5.140625" style="0" bestFit="1" customWidth="1"/>
    <col min="33" max="33" width="5.57421875" style="0" bestFit="1" customWidth="1"/>
    <col min="34" max="34" width="4.421875" style="0" bestFit="1" customWidth="1"/>
    <col min="35" max="35" width="5.57421875" style="0" bestFit="1" customWidth="1"/>
    <col min="36" max="36" width="7.7109375" style="0" customWidth="1"/>
  </cols>
  <sheetData>
    <row r="1" spans="1:36" ht="120" customHeight="1" thickBot="1">
      <c r="A1" s="57" t="s">
        <v>4</v>
      </c>
      <c r="B1" s="58" t="s">
        <v>5</v>
      </c>
      <c r="C1" s="58" t="s">
        <v>3</v>
      </c>
      <c r="D1" s="59" t="s">
        <v>27</v>
      </c>
      <c r="E1" s="59" t="s">
        <v>28</v>
      </c>
      <c r="F1" s="59" t="s">
        <v>29</v>
      </c>
      <c r="G1" s="59" t="s">
        <v>30</v>
      </c>
      <c r="H1" s="59" t="s">
        <v>118</v>
      </c>
      <c r="I1" s="59" t="s">
        <v>119</v>
      </c>
      <c r="J1" s="59" t="s">
        <v>33</v>
      </c>
      <c r="K1" s="59" t="s">
        <v>120</v>
      </c>
      <c r="L1" s="59" t="s">
        <v>121</v>
      </c>
      <c r="M1" s="59" t="s">
        <v>122</v>
      </c>
      <c r="N1" s="59" t="s">
        <v>123</v>
      </c>
      <c r="O1" s="59" t="s">
        <v>124</v>
      </c>
      <c r="P1" s="59" t="s">
        <v>125</v>
      </c>
      <c r="Q1" s="59" t="s">
        <v>126</v>
      </c>
      <c r="R1" s="59" t="s">
        <v>127</v>
      </c>
      <c r="S1" s="59" t="s">
        <v>128</v>
      </c>
      <c r="T1" s="59" t="s">
        <v>129</v>
      </c>
      <c r="U1" s="59" t="s">
        <v>43</v>
      </c>
      <c r="V1" s="59" t="s">
        <v>130</v>
      </c>
      <c r="W1" s="59" t="s">
        <v>131</v>
      </c>
      <c r="X1" s="59" t="s">
        <v>132</v>
      </c>
      <c r="Y1" s="59" t="s">
        <v>49</v>
      </c>
      <c r="Z1" s="59" t="s">
        <v>133</v>
      </c>
      <c r="AA1" s="59" t="s">
        <v>134</v>
      </c>
      <c r="AB1" s="59" t="s">
        <v>135</v>
      </c>
      <c r="AC1" s="59" t="s">
        <v>136</v>
      </c>
      <c r="AD1" s="59" t="s">
        <v>137</v>
      </c>
      <c r="AE1" s="59" t="s">
        <v>66</v>
      </c>
      <c r="AF1" s="59" t="s">
        <v>0</v>
      </c>
      <c r="AG1" s="60" t="s">
        <v>1</v>
      </c>
      <c r="AH1" s="60" t="s">
        <v>2</v>
      </c>
      <c r="AI1" s="61" t="s">
        <v>8</v>
      </c>
      <c r="AJ1" s="62" t="s">
        <v>117</v>
      </c>
    </row>
    <row r="2" spans="1:36" ht="15">
      <c r="A2" s="81"/>
      <c r="B2" s="82"/>
      <c r="C2" s="83"/>
      <c r="D2" s="84"/>
      <c r="E2" s="85"/>
      <c r="F2" s="85"/>
      <c r="G2" s="85"/>
      <c r="H2" s="86"/>
      <c r="I2" s="84" t="s">
        <v>138</v>
      </c>
      <c r="J2" s="87"/>
      <c r="K2" s="87"/>
      <c r="L2" s="84"/>
      <c r="M2" s="84"/>
      <c r="N2" s="88"/>
      <c r="O2" s="84"/>
      <c r="P2" s="84"/>
      <c r="Q2" s="84"/>
      <c r="R2" s="84"/>
      <c r="S2" s="84" t="s">
        <v>139</v>
      </c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108">
        <v>0.05902777777777778</v>
      </c>
      <c r="AG2" s="89"/>
      <c r="AH2" s="89"/>
      <c r="AI2" s="90"/>
      <c r="AJ2" s="91"/>
    </row>
    <row r="3" spans="1:36" ht="28.5">
      <c r="A3" s="33" t="s">
        <v>6</v>
      </c>
      <c r="B3" s="69" t="s">
        <v>158</v>
      </c>
      <c r="C3" s="69" t="s">
        <v>159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5">
        <v>34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64">
        <v>30</v>
      </c>
      <c r="T3" s="24">
        <v>0</v>
      </c>
      <c r="U3" s="24">
        <v>0</v>
      </c>
      <c r="V3" s="24">
        <v>0</v>
      </c>
      <c r="W3" s="24">
        <v>60</v>
      </c>
      <c r="X3" s="24">
        <v>0</v>
      </c>
      <c r="Y3" s="24">
        <v>0</v>
      </c>
      <c r="Z3" s="24">
        <v>0</v>
      </c>
      <c r="AA3" s="24">
        <v>0</v>
      </c>
      <c r="AB3" s="24">
        <v>60</v>
      </c>
      <c r="AC3" s="24">
        <v>0</v>
      </c>
      <c r="AD3" s="24">
        <v>0</v>
      </c>
      <c r="AE3" s="24">
        <v>0</v>
      </c>
      <c r="AF3" s="25">
        <v>28</v>
      </c>
      <c r="AG3" s="34">
        <f>SUM(D3:AE3)-I3-S3</f>
        <v>120</v>
      </c>
      <c r="AH3" s="34">
        <f>I3+S3+AF3</f>
        <v>92</v>
      </c>
      <c r="AI3" s="39">
        <f>AG3+AH3</f>
        <v>212</v>
      </c>
      <c r="AJ3" s="70">
        <v>100</v>
      </c>
    </row>
    <row r="4" spans="1:36" ht="28.5">
      <c r="A4" s="33" t="s">
        <v>10</v>
      </c>
      <c r="B4" s="68" t="s">
        <v>160</v>
      </c>
      <c r="C4" s="68" t="s">
        <v>161</v>
      </c>
      <c r="D4" s="24">
        <v>0</v>
      </c>
      <c r="E4" s="24">
        <v>0</v>
      </c>
      <c r="F4" s="24">
        <v>0</v>
      </c>
      <c r="G4" s="24">
        <v>60</v>
      </c>
      <c r="H4" s="24">
        <v>60</v>
      </c>
      <c r="I4" s="25">
        <v>20</v>
      </c>
      <c r="J4" s="24">
        <v>0</v>
      </c>
      <c r="K4" s="24">
        <v>0</v>
      </c>
      <c r="L4" s="24">
        <v>0</v>
      </c>
      <c r="M4" s="24">
        <v>40</v>
      </c>
      <c r="N4" s="24">
        <v>60</v>
      </c>
      <c r="O4" s="24">
        <v>0</v>
      </c>
      <c r="P4" s="24">
        <v>0</v>
      </c>
      <c r="Q4" s="24">
        <v>60</v>
      </c>
      <c r="R4" s="24">
        <v>15</v>
      </c>
      <c r="S4" s="64">
        <v>66</v>
      </c>
      <c r="T4" s="24">
        <v>0</v>
      </c>
      <c r="U4" s="24">
        <v>0</v>
      </c>
      <c r="V4" s="24">
        <v>0</v>
      </c>
      <c r="W4" s="24">
        <v>15</v>
      </c>
      <c r="X4" s="24">
        <v>0</v>
      </c>
      <c r="Y4" s="24">
        <v>0</v>
      </c>
      <c r="Z4" s="24">
        <v>0</v>
      </c>
      <c r="AA4" s="24">
        <v>0</v>
      </c>
      <c r="AB4" s="24">
        <v>10</v>
      </c>
      <c r="AC4" s="24">
        <v>0</v>
      </c>
      <c r="AD4" s="24">
        <v>60</v>
      </c>
      <c r="AE4" s="24">
        <v>0</v>
      </c>
      <c r="AF4" s="25">
        <v>0</v>
      </c>
      <c r="AG4" s="34">
        <f>SUM(D4:AE4)-I4-S4</f>
        <v>380</v>
      </c>
      <c r="AH4" s="34">
        <f>I4+S4+AF4</f>
        <v>86</v>
      </c>
      <c r="AI4" s="39">
        <f>AG4+AH4</f>
        <v>466</v>
      </c>
      <c r="AJ4" s="44"/>
    </row>
    <row r="5" spans="1:36" ht="42.75">
      <c r="A5" s="33" t="s">
        <v>7</v>
      </c>
      <c r="B5" s="68" t="s">
        <v>162</v>
      </c>
      <c r="C5" s="68" t="s">
        <v>163</v>
      </c>
      <c r="D5" s="24">
        <v>100</v>
      </c>
      <c r="E5" s="24">
        <v>0</v>
      </c>
      <c r="F5" s="24">
        <v>60</v>
      </c>
      <c r="G5" s="24">
        <v>0</v>
      </c>
      <c r="H5" s="24">
        <v>0</v>
      </c>
      <c r="I5" s="25">
        <v>0</v>
      </c>
      <c r="J5" s="24">
        <v>0</v>
      </c>
      <c r="K5" s="24">
        <v>60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64">
        <v>0</v>
      </c>
      <c r="T5" s="24">
        <v>0</v>
      </c>
      <c r="U5" s="24">
        <v>0</v>
      </c>
      <c r="V5" s="24">
        <v>0</v>
      </c>
      <c r="W5" s="24">
        <v>0</v>
      </c>
      <c r="X5" s="24">
        <v>60</v>
      </c>
      <c r="Y5" s="24">
        <v>0</v>
      </c>
      <c r="Z5" s="24">
        <v>0</v>
      </c>
      <c r="AA5" s="24">
        <v>60</v>
      </c>
      <c r="AB5" s="24">
        <v>100</v>
      </c>
      <c r="AC5" s="24">
        <v>100</v>
      </c>
      <c r="AD5" s="24">
        <v>100</v>
      </c>
      <c r="AE5" s="24">
        <v>0</v>
      </c>
      <c r="AF5" s="25">
        <v>140</v>
      </c>
      <c r="AG5" s="34">
        <f>SUM(D5:AE5)-I5-S5</f>
        <v>640</v>
      </c>
      <c r="AH5" s="34">
        <f>I5+S5+AF5</f>
        <v>140</v>
      </c>
      <c r="AI5" s="39">
        <f>AG5+AH5</f>
        <v>780</v>
      </c>
      <c r="AJ5" s="70"/>
    </row>
    <row r="6" spans="1:36" ht="45.75" thickBot="1">
      <c r="A6" s="112" t="s">
        <v>12</v>
      </c>
      <c r="B6" s="37" t="s">
        <v>164</v>
      </c>
      <c r="C6" s="37" t="s">
        <v>165</v>
      </c>
      <c r="D6" s="30">
        <v>0</v>
      </c>
      <c r="E6" s="30">
        <v>60</v>
      </c>
      <c r="F6" s="30">
        <v>60</v>
      </c>
      <c r="G6" s="30">
        <v>60</v>
      </c>
      <c r="H6" s="30">
        <v>0</v>
      </c>
      <c r="I6" s="31">
        <v>0</v>
      </c>
      <c r="J6" s="30">
        <v>60</v>
      </c>
      <c r="K6" s="30">
        <v>100</v>
      </c>
      <c r="L6" s="30">
        <v>100</v>
      </c>
      <c r="M6" s="30">
        <v>100</v>
      </c>
      <c r="N6" s="30">
        <v>100</v>
      </c>
      <c r="O6" s="30">
        <v>100</v>
      </c>
      <c r="P6" s="30">
        <v>100</v>
      </c>
      <c r="Q6" s="30">
        <v>100</v>
      </c>
      <c r="R6" s="30">
        <v>100</v>
      </c>
      <c r="S6" s="67">
        <v>100</v>
      </c>
      <c r="T6" s="30">
        <v>100</v>
      </c>
      <c r="U6" s="30">
        <v>100</v>
      </c>
      <c r="V6" s="30">
        <v>100</v>
      </c>
      <c r="W6" s="30">
        <v>100</v>
      </c>
      <c r="X6" s="30">
        <v>100</v>
      </c>
      <c r="Y6" s="30">
        <v>100</v>
      </c>
      <c r="Z6" s="30">
        <v>100</v>
      </c>
      <c r="AA6" s="30">
        <v>100</v>
      </c>
      <c r="AB6" s="30">
        <v>100</v>
      </c>
      <c r="AC6" s="30">
        <v>100</v>
      </c>
      <c r="AD6" s="30">
        <v>100</v>
      </c>
      <c r="AE6" s="30">
        <v>100</v>
      </c>
      <c r="AF6" s="31">
        <v>0</v>
      </c>
      <c r="AG6" s="106">
        <f>SUM(D6:AE6)-I6-S6</f>
        <v>2240</v>
      </c>
      <c r="AH6" s="106">
        <f>I6+S6+AF6</f>
        <v>100</v>
      </c>
      <c r="AI6" s="95">
        <f>AG6+AH6</f>
        <v>2340</v>
      </c>
      <c r="AJ6" s="113"/>
    </row>
    <row r="9" ht="13.5" thickBot="1"/>
    <row r="10" spans="1:28" ht="117" customHeight="1" thickBot="1">
      <c r="A10" s="57" t="s">
        <v>4</v>
      </c>
      <c r="B10" s="58" t="s">
        <v>5</v>
      </c>
      <c r="C10" s="58" t="s">
        <v>3</v>
      </c>
      <c r="D10" s="59" t="s">
        <v>27</v>
      </c>
      <c r="E10" s="59" t="s">
        <v>168</v>
      </c>
      <c r="F10" s="59" t="s">
        <v>169</v>
      </c>
      <c r="G10" s="59" t="s">
        <v>170</v>
      </c>
      <c r="H10" s="59" t="s">
        <v>171</v>
      </c>
      <c r="I10" s="59" t="s">
        <v>172</v>
      </c>
      <c r="J10" s="59" t="s">
        <v>173</v>
      </c>
      <c r="K10" s="59" t="s">
        <v>174</v>
      </c>
      <c r="L10" s="59" t="s">
        <v>175</v>
      </c>
      <c r="M10" s="59" t="s">
        <v>176</v>
      </c>
      <c r="N10" s="59" t="s">
        <v>177</v>
      </c>
      <c r="O10" s="59" t="s">
        <v>178</v>
      </c>
      <c r="P10" s="59" t="s">
        <v>179</v>
      </c>
      <c r="Q10" s="59" t="s">
        <v>180</v>
      </c>
      <c r="R10" s="59" t="s">
        <v>181</v>
      </c>
      <c r="S10" s="59" t="s">
        <v>182</v>
      </c>
      <c r="T10" s="59" t="s">
        <v>183</v>
      </c>
      <c r="U10" s="59" t="s">
        <v>184</v>
      </c>
      <c r="V10" s="59" t="s">
        <v>0</v>
      </c>
      <c r="W10" s="60" t="s">
        <v>1</v>
      </c>
      <c r="X10" s="60" t="s">
        <v>2</v>
      </c>
      <c r="Y10" s="117" t="s">
        <v>8</v>
      </c>
      <c r="Z10" s="101"/>
      <c r="AA10" s="102"/>
      <c r="AB10" s="102"/>
    </row>
    <row r="11" spans="1:28" ht="28.5">
      <c r="A11" s="81"/>
      <c r="B11" s="82"/>
      <c r="C11" s="83"/>
      <c r="D11" s="84"/>
      <c r="E11" s="85"/>
      <c r="F11" s="85"/>
      <c r="G11" s="85"/>
      <c r="H11" s="84" t="s">
        <v>185</v>
      </c>
      <c r="I11" s="84"/>
      <c r="J11" s="87"/>
      <c r="K11" s="87"/>
      <c r="L11" s="84"/>
      <c r="M11" s="84"/>
      <c r="N11" s="84" t="s">
        <v>186</v>
      </c>
      <c r="O11" s="84"/>
      <c r="P11" s="84"/>
      <c r="Q11" s="84"/>
      <c r="R11" s="84"/>
      <c r="S11" s="84"/>
      <c r="T11" s="84"/>
      <c r="U11" s="84"/>
      <c r="V11" s="108">
        <v>0.049305555555555554</v>
      </c>
      <c r="W11" s="89"/>
      <c r="X11" s="89"/>
      <c r="Y11" s="118"/>
      <c r="Z11" s="114"/>
      <c r="AA11" s="102"/>
      <c r="AB11" s="102"/>
    </row>
    <row r="12" spans="1:28" ht="57">
      <c r="A12" s="33" t="s">
        <v>6</v>
      </c>
      <c r="B12" s="69" t="s">
        <v>166</v>
      </c>
      <c r="C12" s="69" t="s">
        <v>167</v>
      </c>
      <c r="D12" s="24">
        <v>0</v>
      </c>
      <c r="E12" s="24">
        <v>0</v>
      </c>
      <c r="F12" s="24">
        <v>0</v>
      </c>
      <c r="G12" s="24">
        <v>0</v>
      </c>
      <c r="H12" s="25">
        <v>12</v>
      </c>
      <c r="I12" s="24">
        <v>60</v>
      </c>
      <c r="J12" s="24">
        <v>0</v>
      </c>
      <c r="K12" s="24">
        <v>0</v>
      </c>
      <c r="L12" s="24">
        <v>0</v>
      </c>
      <c r="M12" s="24">
        <v>0</v>
      </c>
      <c r="N12" s="64">
        <v>68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5">
        <v>10</v>
      </c>
      <c r="W12" s="34">
        <f>SUM(D12:U12)-I12-S12</f>
        <v>80</v>
      </c>
      <c r="X12" s="34">
        <f>I12+S12+V12</f>
        <v>70</v>
      </c>
      <c r="Y12" s="119">
        <f>W12+X12</f>
        <v>150</v>
      </c>
      <c r="Z12" s="115"/>
      <c r="AA12" s="102"/>
      <c r="AB12" s="102"/>
    </row>
    <row r="13" spans="1:28" ht="42.75">
      <c r="A13" s="33" t="s">
        <v>10</v>
      </c>
      <c r="B13" s="68" t="s">
        <v>187</v>
      </c>
      <c r="C13" s="68" t="s">
        <v>188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4">
        <v>0</v>
      </c>
      <c r="J13" s="24">
        <v>0</v>
      </c>
      <c r="K13" s="24">
        <v>100</v>
      </c>
      <c r="L13" s="24">
        <v>100</v>
      </c>
      <c r="M13" s="24">
        <v>100</v>
      </c>
      <c r="N13" s="64">
        <v>200</v>
      </c>
      <c r="O13" s="24">
        <v>100</v>
      </c>
      <c r="P13" s="24">
        <v>100</v>
      </c>
      <c r="Q13" s="24">
        <v>100</v>
      </c>
      <c r="R13" s="24">
        <v>100</v>
      </c>
      <c r="S13" s="24">
        <v>100</v>
      </c>
      <c r="T13" s="24">
        <v>100</v>
      </c>
      <c r="U13" s="24">
        <v>100</v>
      </c>
      <c r="V13" s="25">
        <v>0</v>
      </c>
      <c r="W13" s="34">
        <f>SUM(D13:U13)-I13-S13</f>
        <v>1100</v>
      </c>
      <c r="X13" s="34">
        <f>I13+S13+V13</f>
        <v>100</v>
      </c>
      <c r="Y13" s="119">
        <f>W13+X13</f>
        <v>1200</v>
      </c>
      <c r="Z13" s="116"/>
      <c r="AA13" s="102"/>
      <c r="AB13" s="102"/>
    </row>
    <row r="14" spans="1:28" ht="42.75">
      <c r="A14" s="33" t="s">
        <v>7</v>
      </c>
      <c r="B14" s="68" t="s">
        <v>189</v>
      </c>
      <c r="C14" s="68" t="s">
        <v>190</v>
      </c>
      <c r="D14" s="24">
        <v>0</v>
      </c>
      <c r="E14" s="24">
        <v>0</v>
      </c>
      <c r="F14" s="24">
        <v>60</v>
      </c>
      <c r="G14" s="24">
        <v>0</v>
      </c>
      <c r="H14" s="25">
        <v>0</v>
      </c>
      <c r="I14" s="24">
        <v>100</v>
      </c>
      <c r="J14" s="24">
        <v>0</v>
      </c>
      <c r="K14" s="24">
        <v>100</v>
      </c>
      <c r="L14" s="24">
        <v>100</v>
      </c>
      <c r="M14" s="24">
        <v>100</v>
      </c>
      <c r="N14" s="64">
        <v>200</v>
      </c>
      <c r="O14" s="24">
        <v>100</v>
      </c>
      <c r="P14" s="24">
        <v>100</v>
      </c>
      <c r="Q14" s="24">
        <v>100</v>
      </c>
      <c r="R14" s="24">
        <v>100</v>
      </c>
      <c r="S14" s="24">
        <v>100</v>
      </c>
      <c r="T14" s="24">
        <v>100</v>
      </c>
      <c r="U14" s="24">
        <v>100</v>
      </c>
      <c r="V14" s="25">
        <v>0</v>
      </c>
      <c r="W14" s="34">
        <f>SUM(D14:U14)-I14-S14</f>
        <v>1160</v>
      </c>
      <c r="X14" s="34">
        <f>I14+S14+V14</f>
        <v>200</v>
      </c>
      <c r="Y14" s="119">
        <f>W14+X14</f>
        <v>1360</v>
      </c>
      <c r="Z14" s="115"/>
      <c r="AA14" s="102"/>
      <c r="AB14" s="102"/>
    </row>
    <row r="15" spans="1:28" ht="29.25" thickBot="1">
      <c r="A15" s="126" t="s">
        <v>7</v>
      </c>
      <c r="B15" s="120" t="s">
        <v>191</v>
      </c>
      <c r="C15" s="120" t="s">
        <v>192</v>
      </c>
      <c r="D15" s="121">
        <v>0</v>
      </c>
      <c r="E15" s="121">
        <v>0</v>
      </c>
      <c r="F15" s="121">
        <v>0</v>
      </c>
      <c r="G15" s="121">
        <v>0</v>
      </c>
      <c r="H15" s="122">
        <v>0</v>
      </c>
      <c r="I15" s="121">
        <v>60</v>
      </c>
      <c r="J15" s="121">
        <v>100</v>
      </c>
      <c r="K15" s="121">
        <v>100</v>
      </c>
      <c r="L15" s="121">
        <v>100</v>
      </c>
      <c r="M15" s="121">
        <v>100</v>
      </c>
      <c r="N15" s="123">
        <v>200</v>
      </c>
      <c r="O15" s="121">
        <v>100</v>
      </c>
      <c r="P15" s="121">
        <v>100</v>
      </c>
      <c r="Q15" s="121">
        <v>100</v>
      </c>
      <c r="R15" s="121">
        <v>100</v>
      </c>
      <c r="S15" s="121">
        <v>100</v>
      </c>
      <c r="T15" s="121">
        <v>100</v>
      </c>
      <c r="U15" s="121">
        <v>100</v>
      </c>
      <c r="V15" s="122">
        <v>0</v>
      </c>
      <c r="W15" s="124">
        <f>SUM(D15:U15)-I15-S15</f>
        <v>1200</v>
      </c>
      <c r="X15" s="124">
        <f>I15+S15+V15</f>
        <v>160</v>
      </c>
      <c r="Y15" s="125">
        <f>W15+X15</f>
        <v>1360</v>
      </c>
      <c r="Z15" s="116"/>
      <c r="AA15" s="102"/>
      <c r="AB15" s="102"/>
    </row>
    <row r="16" spans="19:28" ht="12.75">
      <c r="S16" s="100"/>
      <c r="Z16" s="102"/>
      <c r="AA16" s="102"/>
      <c r="AB16" s="102"/>
    </row>
    <row r="17" spans="26:28" ht="12.75">
      <c r="Z17" s="102"/>
      <c r="AA17" s="102"/>
      <c r="AB17" s="1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2012-10-02T20:25:19Z</cp:lastPrinted>
  <dcterms:created xsi:type="dcterms:W3CDTF">2001-03-10T07:36:05Z</dcterms:created>
  <dcterms:modified xsi:type="dcterms:W3CDTF">2015-06-08T19:56:45Z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EmailSubject">
    <vt:lpwstr>Köztársaság Kupa eredménye</vt:lpwstr>
  </property>
  <property fmtid="{D5CDD505-2E9C-101B-9397-08002B2CF9AE}" pid="4" name="_AuthorEmail">
    <vt:lpwstr>BorsosG@bkv.hu</vt:lpwstr>
  </property>
  <property fmtid="{D5CDD505-2E9C-101B-9397-08002B2CF9AE}" pid="5" name="_AuthorEmailDisplayName">
    <vt:lpwstr>Borsos Gábor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