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4" activeTab="2"/>
  </bookViews>
  <sheets>
    <sheet name="alap" sheetId="1" r:id="rId1"/>
    <sheet name="alapszintű közép" sheetId="2" r:id="rId2"/>
    <sheet name="közép" sheetId="3" r:id="rId3"/>
    <sheet name="gps" sheetId="4" r:id="rId4"/>
  </sheets>
  <definedNames>
    <definedName name="_xlnm.Print_Area" localSheetId="0">'alap'!$A$1:$W$10</definedName>
    <definedName name="_xlnm.Print_Area" localSheetId="3">'gps'!$A$1:$T$2</definedName>
  </definedNames>
  <calcPr fullCalcOnLoad="1"/>
</workbook>
</file>

<file path=xl/sharedStrings.xml><?xml version="1.0" encoding="utf-8"?>
<sst xmlns="http://schemas.openxmlformats.org/spreadsheetml/2006/main" count="238" uniqueCount="184">
  <si>
    <t>Helyezés</t>
  </si>
  <si>
    <t>Csapatnév</t>
  </si>
  <si>
    <t>Versenyzők</t>
  </si>
  <si>
    <t>ösz pontszám</t>
  </si>
  <si>
    <t>4.</t>
  </si>
  <si>
    <t>5.</t>
  </si>
  <si>
    <t>7.</t>
  </si>
  <si>
    <t>8.</t>
  </si>
  <si>
    <t>9.</t>
  </si>
  <si>
    <t>1.</t>
  </si>
  <si>
    <t>2.</t>
  </si>
  <si>
    <t>3.</t>
  </si>
  <si>
    <t>K2</t>
  </si>
  <si>
    <t>Bert-Esély SE.</t>
  </si>
  <si>
    <t>11. jellegfa</t>
  </si>
  <si>
    <t>cél idő</t>
  </si>
  <si>
    <t>Okkusok</t>
  </si>
  <si>
    <t>6.</t>
  </si>
  <si>
    <t>Magyar Emőke
Magyar Lajos
Kriston Zoltán</t>
  </si>
  <si>
    <t>Magyar Máté
Szalai Andrea</t>
  </si>
  <si>
    <t>Csókási</t>
  </si>
  <si>
    <t>Mónika és a 3 királyok</t>
  </si>
  <si>
    <t>Király Zoltán
Király Mónika
Király Dániel
Király Zsolt</t>
  </si>
  <si>
    <t>Bushido</t>
  </si>
  <si>
    <t>Béres Cseppek</t>
  </si>
  <si>
    <t>célidő</t>
  </si>
  <si>
    <t>9. jellegfa</t>
  </si>
  <si>
    <t>MACI</t>
  </si>
  <si>
    <t>Kis Jedik</t>
  </si>
  <si>
    <t>UHF</t>
  </si>
  <si>
    <t>Kerékgyártó Ábel
Kerékgyártó Zoltán</t>
  </si>
  <si>
    <t>Budapest Bajnokság</t>
  </si>
  <si>
    <t>nem</t>
  </si>
  <si>
    <t>1. útkereszteződéstől 30 m-re</t>
  </si>
  <si>
    <t>2. összekötő út</t>
  </si>
  <si>
    <t>3. határjel</t>
  </si>
  <si>
    <t>4. iránymérés kémény</t>
  </si>
  <si>
    <t>5. kúptető</t>
  </si>
  <si>
    <t>6. útelágazás</t>
  </si>
  <si>
    <t>7. Anna-hegy, kilátó időmérő</t>
  </si>
  <si>
    <t>8. szárazárok+útkereszteződés</t>
  </si>
  <si>
    <t>10. irányfésű</t>
  </si>
  <si>
    <t>11.=8.</t>
  </si>
  <si>
    <t>12. útkereszteződés</t>
  </si>
  <si>
    <t>13.=7.</t>
  </si>
  <si>
    <t>14. útelágazás közelében</t>
  </si>
  <si>
    <t>15. pihenőhely, időmérő</t>
  </si>
  <si>
    <t>16. útelágazás</t>
  </si>
  <si>
    <t>17. úton</t>
  </si>
  <si>
    <t>Varga F. Zoltán
Varga Bence Zsolt
Varga Dóra Kinga
Vargáné Sere Beáta</t>
  </si>
  <si>
    <t>nincs</t>
  </si>
  <si>
    <t>Aranyvirág Bokréta</t>
  </si>
  <si>
    <t>Szabó Zoltán
Szabóné Borbély Magdolna
Szabó Benedek
Szabó Zille</t>
  </si>
  <si>
    <t>Almáspite</t>
  </si>
  <si>
    <t>Asztalok</t>
  </si>
  <si>
    <t>Fundák Blanka
Fejér Máté</t>
  </si>
  <si>
    <t>Talán beérünk</t>
  </si>
  <si>
    <t>Udvardi Balázs
Pogács Johanna</t>
  </si>
  <si>
    <t>Futóbolondok</t>
  </si>
  <si>
    <t>Mondok Gyula
Mondok Erzsébet
Mondok Gyula</t>
  </si>
  <si>
    <t>10.</t>
  </si>
  <si>
    <t>Mókusörs</t>
  </si>
  <si>
    <t>Bandika</t>
  </si>
  <si>
    <t>Nagy Szellő
Nagy Sólyom
Nagy Norbert
Vékás Márta</t>
  </si>
  <si>
    <t>Egész Dénes
Hojdák Kristóf
Bíró Bence</t>
  </si>
  <si>
    <t>Szentes 5.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</si>
  <si>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</si>
  <si>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</si>
  <si>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</si>
  <si>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</si>
  <si>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</si>
  <si>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</si>
  <si>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</si>
  <si>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</si>
  <si>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</si>
  <si>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</si>
  <si>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</si>
  <si>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</si>
  <si>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CP001</t>
  </si>
  <si>
    <t>CP002</t>
  </si>
  <si>
    <t>CP003</t>
  </si>
  <si>
    <t>Nagy Mihály      Bikádi Sándorné Kanfi H. Imréné</t>
  </si>
  <si>
    <t>2. útkereszteződés</t>
  </si>
  <si>
    <t>3. turistajelzéses fa</t>
  </si>
  <si>
    <t>4. nagy gödör</t>
  </si>
  <si>
    <t>5. határjel</t>
  </si>
  <si>
    <t>6. iránymérés kémény</t>
  </si>
  <si>
    <t>7. kúptető</t>
  </si>
  <si>
    <t>8. útelágazás</t>
  </si>
  <si>
    <t>9. Anna-hegy kilátó, időmérő</t>
  </si>
  <si>
    <t>10. szárazárok+útkereszteződés</t>
  </si>
  <si>
    <t>12.</t>
  </si>
  <si>
    <t>12.irányfésű</t>
  </si>
  <si>
    <t>13. = 10.</t>
  </si>
  <si>
    <t>14. útkereszteződés</t>
  </si>
  <si>
    <t>15.horhos</t>
  </si>
  <si>
    <t>16. pihenőhely, időmérő</t>
  </si>
  <si>
    <t>18. szárazárok</t>
  </si>
  <si>
    <t>19. út vége</t>
  </si>
  <si>
    <t>20. útkereszteződés</t>
  </si>
  <si>
    <t>Béres Vilmos
Kutasi Lajos</t>
  </si>
  <si>
    <t>Jólfésült úriemberek</t>
  </si>
  <si>
    <t>Bruckner Viktor</t>
  </si>
  <si>
    <t>Éhenkórászok</t>
  </si>
  <si>
    <t>Harangozó Éva
Pásztor József András</t>
  </si>
  <si>
    <t>Ciprus</t>
  </si>
  <si>
    <t>Dósa Brigitta
Mészáros Alexandra</t>
  </si>
  <si>
    <t>Gazdag Család</t>
  </si>
  <si>
    <t>Szaszo</t>
  </si>
  <si>
    <t>Szonda Ferenc
Szonda Ferencné
Szabó József
Szabó Józsefné</t>
  </si>
  <si>
    <t>VERSENYIDŐ</t>
  </si>
  <si>
    <t>TÉTE</t>
  </si>
  <si>
    <t>Pintér Éva
Riegel Istvánné</t>
  </si>
  <si>
    <t>RAJT</t>
  </si>
  <si>
    <t>CÉL</t>
  </si>
  <si>
    <t>11.</t>
  </si>
  <si>
    <t>13.</t>
  </si>
  <si>
    <t>2. túristajelzéses fa</t>
  </si>
  <si>
    <t>4. összekötő út</t>
  </si>
  <si>
    <t>5. nagy gödör</t>
  </si>
  <si>
    <t>6. határjel</t>
  </si>
  <si>
    <t>7. iránymérés kémény</t>
  </si>
  <si>
    <t>8. kúptető</t>
  </si>
  <si>
    <t>9. határkő</t>
  </si>
  <si>
    <t>10. Anna-hegy kilátó, időmérő</t>
  </si>
  <si>
    <t>11. árok</t>
  </si>
  <si>
    <t>12. dombtető</t>
  </si>
  <si>
    <t>13. szárazárok+útkereszteződés</t>
  </si>
  <si>
    <t>14. jellegfa</t>
  </si>
  <si>
    <t>15. irányfésű</t>
  </si>
  <si>
    <t>18. horhos</t>
  </si>
  <si>
    <t>19. horhos</t>
  </si>
  <si>
    <t>16.=13.</t>
  </si>
  <si>
    <t>17.=10.</t>
  </si>
  <si>
    <t>20. pihenőhely, időmérő</t>
  </si>
  <si>
    <t>21. jellegfa</t>
  </si>
  <si>
    <t>22. mély árok</t>
  </si>
  <si>
    <t>23. útelágazás</t>
  </si>
  <si>
    <t>17. kis kúp</t>
  </si>
  <si>
    <t>24. kis kúp</t>
  </si>
  <si>
    <t>25. szárazárok</t>
  </si>
  <si>
    <t>26. út vége</t>
  </si>
  <si>
    <t>27. útkereszteződés</t>
  </si>
  <si>
    <t>14.</t>
  </si>
  <si>
    <t>Ravasz és az Agy</t>
  </si>
  <si>
    <t>Pogáts Dávid       Pogáts Márton</t>
  </si>
  <si>
    <t>3. 1. bója</t>
  </si>
  <si>
    <t>3. 2. bója</t>
  </si>
  <si>
    <t>3. 3. bója</t>
  </si>
  <si>
    <t>3. 5. bója</t>
  </si>
  <si>
    <t>Hegedűs</t>
  </si>
  <si>
    <t>Hegedűs András</t>
  </si>
  <si>
    <t>vvv Turbócsigák</t>
  </si>
  <si>
    <t>Rácz Sándor</t>
  </si>
  <si>
    <t>Tétova tévelygők</t>
  </si>
  <si>
    <t>Ferencz Andrea
Zsíros József</t>
  </si>
  <si>
    <t>Bójavadászok</t>
  </si>
  <si>
    <t>Silye Imre</t>
  </si>
  <si>
    <t>más pálya pontfogása</t>
  </si>
  <si>
    <t>Mákos guba</t>
  </si>
  <si>
    <t>Fejér Gábor
Dugonics Judit</t>
  </si>
  <si>
    <t>CUHA</t>
  </si>
  <si>
    <t>Fehérvári Máté
Mészáros Gabriella</t>
  </si>
  <si>
    <t>J+J</t>
  </si>
  <si>
    <t>Galajda János
Galajda Jánosné</t>
  </si>
  <si>
    <t>Beke Krisztina
Willmann András</t>
  </si>
  <si>
    <t>Kalandra fel!
Túracsapat</t>
  </si>
  <si>
    <t>Kardos Ferenc</t>
  </si>
  <si>
    <t>Mozgó bója</t>
  </si>
  <si>
    <t>Németh Gábor
Németh Krisztina</t>
  </si>
  <si>
    <t>Vadrigó</t>
  </si>
  <si>
    <t>Horváth István
Bakos A. Ágnes
Szalók-Bátor Katalin
Sajtosné Baráth Klára</t>
  </si>
  <si>
    <t>Lehőcz Andi
Palkovics József
Zsári József</t>
  </si>
  <si>
    <t>Bodorné Nagy Gabriella             Farkas Ildikó                            Bodor Sándor</t>
  </si>
  <si>
    <t>Fejér Borka 
Balog Zsolt</t>
  </si>
  <si>
    <t>A keverési időt túllépték</t>
  </si>
  <si>
    <t>Csókási Zsolt 
Csókásiné Oláh Andrea 
Csókási Szilvia 
Pryma Veronika</t>
  </si>
  <si>
    <t>Gazdag László 
Gazdag Lászlóné 
Gazdag Csaba 
Gazdag László</t>
  </si>
  <si>
    <t>Kovács Zsolt
Kovácsné Borbély Viktória      
Kovács Réka 
Kovács Luca</t>
  </si>
  <si>
    <t>3. 4. álbója</t>
  </si>
  <si>
    <t>3. 6. bója</t>
  </si>
  <si>
    <t>3. 7. álbója</t>
  </si>
  <si>
    <t>3. 0 kötelező útvonal rajz</t>
  </si>
  <si>
    <t>15.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</si>
</sst>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[$-40E]yyyy\.\ mmmm\ d\."/>
    <numFmt numFmtId="166" formatCode="h:mm;@"/>
    <numFmt numFmtId="167" formatCode="0.0"/>
  </numFmts>
  <fonts count="56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6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MS Sans Serif"/>
      <family val="2"/>
    </font>
    <font>
      <b/>
      <sz val="12"/>
      <color theme="9" tint="-0.4999699890613556"/>
      <name val="Times New Roman"/>
      <family val="1"/>
    </font>
    <font>
      <b/>
      <sz val="11"/>
      <color theme="9" tint="-0.4999699890613556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4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horizont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39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43" applyNumberFormat="1" applyFont="1" applyFill="1" applyBorder="1" applyAlignment="1" applyProtection="1">
      <alignment vertical="center" wrapText="1"/>
      <protection/>
    </xf>
    <xf numFmtId="0" fontId="50" fillId="33" borderId="10" xfId="0" applyFont="1" applyFill="1" applyBorder="1" applyAlignment="1">
      <alignment horizontal="center" textRotation="90" wrapText="1"/>
    </xf>
    <xf numFmtId="0" fontId="4" fillId="37" borderId="10" xfId="0" applyFont="1" applyFill="1" applyBorder="1" applyAlignment="1">
      <alignment vertical="center" wrapText="1"/>
    </xf>
    <xf numFmtId="20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 textRotation="90" wrapText="1"/>
    </xf>
    <xf numFmtId="166" fontId="4" fillId="0" borderId="0" xfId="0" applyNumberFormat="1" applyFont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20" fontId="4" fillId="0" borderId="0" xfId="0" applyNumberFormat="1" applyFont="1" applyBorder="1" applyAlignment="1">
      <alignment vertical="center"/>
    </xf>
    <xf numFmtId="4" fontId="4" fillId="37" borderId="10" xfId="0" applyNumberFormat="1" applyFont="1" applyFill="1" applyBorder="1" applyAlignment="1">
      <alignment horizontal="center" vertical="center" textRotation="90" wrapText="1"/>
    </xf>
    <xf numFmtId="4" fontId="5" fillId="1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4" fillId="38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/>
    </xf>
    <xf numFmtId="0" fontId="4" fillId="42" borderId="17" xfId="0" applyFont="1" applyFill="1" applyBorder="1" applyAlignment="1">
      <alignment horizontal="center" vertical="center"/>
    </xf>
    <xf numFmtId="0" fontId="4" fillId="4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 wrapText="1"/>
    </xf>
    <xf numFmtId="1" fontId="54" fillId="40" borderId="10" xfId="0" applyNumberFormat="1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left" vertical="center" wrapText="1"/>
    </xf>
    <xf numFmtId="0" fontId="54" fillId="37" borderId="10" xfId="0" applyFont="1" applyFill="1" applyBorder="1" applyAlignment="1">
      <alignment horizontal="center" vertical="center"/>
    </xf>
    <xf numFmtId="4" fontId="54" fillId="37" borderId="10" xfId="0" applyNumberFormat="1" applyFont="1" applyFill="1" applyBorder="1" applyAlignment="1">
      <alignment horizontal="center" vertical="center"/>
    </xf>
    <xf numFmtId="4" fontId="54" fillId="37" borderId="10" xfId="0" applyNumberFormat="1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4" fillId="38" borderId="12" xfId="0" applyFont="1" applyFill="1" applyBorder="1" applyAlignment="1">
      <alignment horizontal="center" vertical="center" wrapText="1"/>
    </xf>
    <xf numFmtId="0" fontId="54" fillId="42" borderId="22" xfId="0" applyFont="1" applyFill="1" applyBorder="1" applyAlignment="1">
      <alignment horizontal="center" vertical="center" wrapText="1"/>
    </xf>
    <xf numFmtId="0" fontId="54" fillId="38" borderId="23" xfId="0" applyFont="1" applyFill="1" applyBorder="1" applyAlignment="1">
      <alignment horizontal="center" vertical="center" wrapText="1"/>
    </xf>
    <xf numFmtId="0" fontId="54" fillId="41" borderId="23" xfId="0" applyFont="1" applyFill="1" applyBorder="1" applyAlignment="1">
      <alignment horizontal="center" vertical="center"/>
    </xf>
    <xf numFmtId="0" fontId="54" fillId="41" borderId="24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42" borderId="17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0" fontId="54" fillId="41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 wrapText="1"/>
    </xf>
    <xf numFmtId="0" fontId="54" fillId="41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4" fillId="43" borderId="12" xfId="0" applyFont="1" applyFill="1" applyBorder="1" applyAlignment="1">
      <alignment horizontal="center" vertical="center" wrapText="1"/>
    </xf>
    <xf numFmtId="0" fontId="4" fillId="43" borderId="25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zoomScale="85" zoomScaleNormal="85" zoomScalePageLayoutView="0" workbookViewId="0" topLeftCell="A1">
      <selection activeCell="AL1" sqref="AL1"/>
    </sheetView>
  </sheetViews>
  <sheetFormatPr defaultColWidth="11.140625" defaultRowHeight="12.75"/>
  <cols>
    <col min="1" max="1" width="10.00390625" style="1" customWidth="1"/>
    <col min="2" max="2" width="20.28125" style="2" customWidth="1"/>
    <col min="3" max="3" width="27.421875" style="2" customWidth="1"/>
    <col min="4" max="4" width="7.00390625" style="3" bestFit="1" customWidth="1"/>
    <col min="5" max="5" width="4.28125" style="3" customWidth="1"/>
    <col min="6" max="7" width="6.140625" style="3" customWidth="1"/>
    <col min="8" max="8" width="4.57421875" style="3" customWidth="1"/>
    <col min="9" max="9" width="4.8515625" style="3" customWidth="1"/>
    <col min="10" max="11" width="5.28125" style="3" customWidth="1"/>
    <col min="12" max="12" width="5.140625" style="3" customWidth="1"/>
    <col min="13" max="13" width="6.140625" style="3" customWidth="1"/>
    <col min="14" max="16" width="5.28125" style="3" customWidth="1"/>
    <col min="17" max="17" width="4.7109375" style="3" customWidth="1"/>
    <col min="18" max="18" width="5.140625" style="3" customWidth="1"/>
    <col min="19" max="20" width="5.421875" style="3" bestFit="1" customWidth="1"/>
    <col min="21" max="21" width="5.28125" style="3" customWidth="1"/>
    <col min="22" max="22" width="6.57421875" style="4" customWidth="1"/>
    <col min="23" max="23" width="9.28125" style="4" customWidth="1"/>
    <col min="24" max="26" width="6.7109375" style="4" customWidth="1"/>
    <col min="27" max="27" width="6.28125" style="55" customWidth="1"/>
    <col min="28" max="29" width="6.7109375" style="4" customWidth="1"/>
    <col min="30" max="30" width="6.7109375" style="55" customWidth="1"/>
    <col min="31" max="31" width="6.7109375" style="4" customWidth="1"/>
    <col min="32" max="32" width="6.7109375" style="61" customWidth="1"/>
    <col min="33" max="33" width="6.00390625" style="55" customWidth="1"/>
    <col min="34" max="34" width="6.7109375" style="4" customWidth="1"/>
    <col min="35" max="35" width="6.8515625" style="4" customWidth="1"/>
    <col min="36" max="16384" width="11.140625" style="4" customWidth="1"/>
  </cols>
  <sheetData>
    <row r="1" spans="1:36" s="5" customFormat="1" ht="195.75" customHeight="1">
      <c r="A1" s="30" t="s">
        <v>0</v>
      </c>
      <c r="B1" s="30" t="s">
        <v>1</v>
      </c>
      <c r="C1" s="30" t="s">
        <v>2</v>
      </c>
      <c r="D1" s="46" t="s">
        <v>33</v>
      </c>
      <c r="E1" s="46" t="s">
        <v>34</v>
      </c>
      <c r="F1" s="46" t="s">
        <v>35</v>
      </c>
      <c r="G1" s="46" t="s">
        <v>36</v>
      </c>
      <c r="H1" s="46" t="s">
        <v>37</v>
      </c>
      <c r="I1" s="46" t="s">
        <v>38</v>
      </c>
      <c r="J1" s="64" t="s">
        <v>39</v>
      </c>
      <c r="K1" s="46" t="s">
        <v>40</v>
      </c>
      <c r="L1" s="46" t="s">
        <v>26</v>
      </c>
      <c r="M1" s="46" t="s">
        <v>41</v>
      </c>
      <c r="N1" s="46" t="s">
        <v>42</v>
      </c>
      <c r="O1" s="46" t="s">
        <v>43</v>
      </c>
      <c r="P1" s="64" t="s">
        <v>44</v>
      </c>
      <c r="Q1" s="46" t="s">
        <v>45</v>
      </c>
      <c r="R1" s="64" t="s">
        <v>46</v>
      </c>
      <c r="S1" s="46" t="s">
        <v>47</v>
      </c>
      <c r="T1" s="46" t="s">
        <v>48</v>
      </c>
      <c r="U1" s="64" t="s">
        <v>25</v>
      </c>
      <c r="V1" s="46" t="s">
        <v>3</v>
      </c>
      <c r="W1" s="48" t="s">
        <v>31</v>
      </c>
      <c r="AA1" s="51"/>
      <c r="AD1" s="51"/>
      <c r="AG1" s="51"/>
      <c r="AJ1" s="73"/>
    </row>
    <row r="2" spans="1:36" s="39" customFormat="1" ht="15.75">
      <c r="A2" s="35"/>
      <c r="B2" s="35"/>
      <c r="C2" s="35"/>
      <c r="D2" s="35"/>
      <c r="E2" s="35"/>
      <c r="F2" s="35" t="s">
        <v>50</v>
      </c>
      <c r="G2" s="57">
        <v>180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58"/>
      <c r="W2" s="59"/>
      <c r="AA2" s="82"/>
      <c r="AD2" s="82"/>
      <c r="AG2" s="82"/>
      <c r="AI2" s="82"/>
      <c r="AJ2" s="56"/>
    </row>
    <row r="3" spans="1:36" ht="57">
      <c r="A3" s="111" t="s">
        <v>9</v>
      </c>
      <c r="B3" s="112" t="s">
        <v>28</v>
      </c>
      <c r="C3" s="113" t="s">
        <v>52</v>
      </c>
      <c r="D3" s="114">
        <v>0</v>
      </c>
      <c r="E3" s="114">
        <v>0</v>
      </c>
      <c r="F3" s="114">
        <v>0</v>
      </c>
      <c r="G3" s="114">
        <v>5</v>
      </c>
      <c r="H3" s="114">
        <v>0</v>
      </c>
      <c r="I3" s="114">
        <v>0</v>
      </c>
      <c r="J3" s="115">
        <v>4</v>
      </c>
      <c r="K3" s="114">
        <v>0</v>
      </c>
      <c r="L3" s="114">
        <v>0</v>
      </c>
      <c r="M3" s="114">
        <v>0</v>
      </c>
      <c r="N3" s="114">
        <v>0</v>
      </c>
      <c r="O3" s="114">
        <v>0</v>
      </c>
      <c r="P3" s="115">
        <v>0</v>
      </c>
      <c r="Q3" s="114">
        <v>0</v>
      </c>
      <c r="R3" s="116">
        <v>0</v>
      </c>
      <c r="S3" s="114">
        <v>0</v>
      </c>
      <c r="T3" s="114">
        <v>0</v>
      </c>
      <c r="U3" s="115">
        <v>0</v>
      </c>
      <c r="V3" s="117">
        <f aca="true" t="shared" si="0" ref="V3:V12">SUM(D3:U3)</f>
        <v>9</v>
      </c>
      <c r="W3" s="118">
        <v>20</v>
      </c>
      <c r="X3" s="40"/>
      <c r="Y3" s="40"/>
      <c r="Z3" s="40"/>
      <c r="AA3" s="53"/>
      <c r="AB3" s="40"/>
      <c r="AC3" s="40"/>
      <c r="AD3" s="56"/>
      <c r="AE3" s="34"/>
      <c r="AF3" s="66"/>
      <c r="AG3" s="53"/>
      <c r="AH3" s="34"/>
      <c r="AI3" s="56"/>
      <c r="AJ3" s="78"/>
    </row>
    <row r="4" spans="1:36" s="5" customFormat="1" ht="68.25" customHeight="1">
      <c r="A4" s="111" t="s">
        <v>10</v>
      </c>
      <c r="B4" s="119" t="s">
        <v>51</v>
      </c>
      <c r="C4" s="113" t="s">
        <v>178</v>
      </c>
      <c r="D4" s="114">
        <v>0</v>
      </c>
      <c r="E4" s="114">
        <v>0</v>
      </c>
      <c r="F4" s="114">
        <v>0</v>
      </c>
      <c r="G4" s="114">
        <v>5</v>
      </c>
      <c r="H4" s="114">
        <v>0</v>
      </c>
      <c r="I4" s="114">
        <v>0</v>
      </c>
      <c r="J4" s="115">
        <v>8</v>
      </c>
      <c r="K4" s="114">
        <v>0</v>
      </c>
      <c r="L4" s="114">
        <v>0</v>
      </c>
      <c r="M4" s="114">
        <v>0</v>
      </c>
      <c r="N4" s="114">
        <v>0</v>
      </c>
      <c r="O4" s="114">
        <v>0</v>
      </c>
      <c r="P4" s="115">
        <v>0</v>
      </c>
      <c r="Q4" s="114">
        <v>0</v>
      </c>
      <c r="R4" s="116">
        <v>0</v>
      </c>
      <c r="S4" s="114">
        <v>0</v>
      </c>
      <c r="T4" s="114">
        <v>0</v>
      </c>
      <c r="U4" s="115">
        <v>0</v>
      </c>
      <c r="V4" s="117">
        <f t="shared" si="0"/>
        <v>13</v>
      </c>
      <c r="W4" s="118">
        <v>19</v>
      </c>
      <c r="X4" s="40"/>
      <c r="Y4" s="40"/>
      <c r="Z4" s="40"/>
      <c r="AA4" s="53"/>
      <c r="AB4" s="40"/>
      <c r="AC4" s="40"/>
      <c r="AD4" s="56"/>
      <c r="AE4" s="34"/>
      <c r="AF4" s="66"/>
      <c r="AG4" s="53"/>
      <c r="AH4" s="34"/>
      <c r="AI4" s="56"/>
      <c r="AJ4" s="78"/>
    </row>
    <row r="5" spans="1:36" s="5" customFormat="1" ht="57">
      <c r="A5" s="111" t="s">
        <v>11</v>
      </c>
      <c r="B5" s="112" t="s">
        <v>27</v>
      </c>
      <c r="C5" s="113" t="s">
        <v>49</v>
      </c>
      <c r="D5" s="114">
        <v>0</v>
      </c>
      <c r="E5" s="114">
        <v>0</v>
      </c>
      <c r="F5" s="114">
        <v>0</v>
      </c>
      <c r="G5" s="114">
        <v>5</v>
      </c>
      <c r="H5" s="114">
        <v>0</v>
      </c>
      <c r="I5" s="114">
        <v>0</v>
      </c>
      <c r="J5" s="115">
        <v>10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5">
        <v>0</v>
      </c>
      <c r="Q5" s="114">
        <v>0</v>
      </c>
      <c r="R5" s="116">
        <v>0</v>
      </c>
      <c r="S5" s="114">
        <v>0</v>
      </c>
      <c r="T5" s="114">
        <v>0</v>
      </c>
      <c r="U5" s="115">
        <v>0</v>
      </c>
      <c r="V5" s="117">
        <f t="shared" si="0"/>
        <v>15</v>
      </c>
      <c r="W5" s="120">
        <v>18</v>
      </c>
      <c r="X5" s="49"/>
      <c r="Y5" s="50"/>
      <c r="Z5" s="50"/>
      <c r="AA5" s="53"/>
      <c r="AB5" s="50"/>
      <c r="AC5" s="50"/>
      <c r="AD5" s="56"/>
      <c r="AE5" s="50"/>
      <c r="AF5" s="60"/>
      <c r="AG5" s="53"/>
      <c r="AH5" s="34"/>
      <c r="AI5" s="56"/>
      <c r="AJ5" s="78"/>
    </row>
    <row r="6" spans="1:36" s="5" customFormat="1" ht="56.25" customHeight="1">
      <c r="A6" s="33" t="s">
        <v>4</v>
      </c>
      <c r="B6" s="65" t="s">
        <v>58</v>
      </c>
      <c r="C6" s="87" t="s">
        <v>59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98">
        <v>12</v>
      </c>
      <c r="K6" s="28">
        <v>0</v>
      </c>
      <c r="L6" s="28">
        <v>60</v>
      </c>
      <c r="M6" s="28">
        <v>0</v>
      </c>
      <c r="N6" s="28">
        <v>0</v>
      </c>
      <c r="O6" s="28">
        <v>0</v>
      </c>
      <c r="P6" s="98">
        <v>0</v>
      </c>
      <c r="Q6" s="28">
        <v>0</v>
      </c>
      <c r="R6" s="98">
        <v>0</v>
      </c>
      <c r="S6" s="28">
        <v>0</v>
      </c>
      <c r="T6" s="28">
        <v>0</v>
      </c>
      <c r="U6" s="98">
        <v>0</v>
      </c>
      <c r="V6" s="47">
        <f t="shared" si="0"/>
        <v>72</v>
      </c>
      <c r="W6" s="44">
        <v>17</v>
      </c>
      <c r="X6" s="49"/>
      <c r="Y6" s="50"/>
      <c r="Z6" s="50"/>
      <c r="AA6" s="53"/>
      <c r="AB6" s="50"/>
      <c r="AC6" s="50"/>
      <c r="AD6" s="56"/>
      <c r="AE6" s="50"/>
      <c r="AF6" s="60"/>
      <c r="AG6" s="53"/>
      <c r="AH6" s="34"/>
      <c r="AI6" s="56"/>
      <c r="AJ6" s="78"/>
    </row>
    <row r="7" spans="1:36" s="5" customFormat="1" ht="42.75">
      <c r="A7" s="33" t="s">
        <v>4</v>
      </c>
      <c r="B7" s="65" t="s">
        <v>62</v>
      </c>
      <c r="C7" s="87" t="s">
        <v>64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98">
        <v>12</v>
      </c>
      <c r="K7" s="28">
        <v>0</v>
      </c>
      <c r="L7" s="28">
        <v>0</v>
      </c>
      <c r="M7" s="28">
        <v>0</v>
      </c>
      <c r="N7" s="28">
        <v>60</v>
      </c>
      <c r="O7" s="28">
        <v>0</v>
      </c>
      <c r="P7" s="98">
        <v>0</v>
      </c>
      <c r="Q7" s="28">
        <v>0</v>
      </c>
      <c r="R7" s="99">
        <v>0</v>
      </c>
      <c r="S7" s="28">
        <v>0</v>
      </c>
      <c r="T7" s="28">
        <v>0</v>
      </c>
      <c r="U7" s="98">
        <v>0</v>
      </c>
      <c r="V7" s="47">
        <f t="shared" si="0"/>
        <v>72</v>
      </c>
      <c r="W7" s="42" t="s">
        <v>32</v>
      </c>
      <c r="X7" s="40"/>
      <c r="Y7" s="40"/>
      <c r="Z7" s="40"/>
      <c r="AA7" s="53"/>
      <c r="AB7" s="40"/>
      <c r="AC7" s="40"/>
      <c r="AD7" s="56"/>
      <c r="AE7" s="34"/>
      <c r="AF7" s="66"/>
      <c r="AG7" s="53"/>
      <c r="AH7" s="34"/>
      <c r="AI7" s="56"/>
      <c r="AJ7" s="78"/>
    </row>
    <row r="8" spans="1:36" s="5" customFormat="1" ht="57">
      <c r="A8" s="33" t="s">
        <v>17</v>
      </c>
      <c r="B8" s="65" t="s">
        <v>61</v>
      </c>
      <c r="C8" s="87" t="s">
        <v>63</v>
      </c>
      <c r="D8" s="28">
        <v>0</v>
      </c>
      <c r="E8" s="28">
        <v>0</v>
      </c>
      <c r="F8" s="28">
        <v>0</v>
      </c>
      <c r="G8" s="28">
        <v>5</v>
      </c>
      <c r="H8" s="28">
        <v>0</v>
      </c>
      <c r="I8" s="28">
        <v>0</v>
      </c>
      <c r="J8" s="98">
        <v>10</v>
      </c>
      <c r="K8" s="28">
        <v>0</v>
      </c>
      <c r="L8" s="28">
        <v>0</v>
      </c>
      <c r="M8" s="28">
        <v>30</v>
      </c>
      <c r="N8" s="28">
        <v>0</v>
      </c>
      <c r="O8" s="28">
        <v>0</v>
      </c>
      <c r="P8" s="98">
        <v>26</v>
      </c>
      <c r="Q8" s="28">
        <v>0</v>
      </c>
      <c r="R8" s="99">
        <v>0</v>
      </c>
      <c r="S8" s="28">
        <v>0</v>
      </c>
      <c r="T8" s="28">
        <v>0</v>
      </c>
      <c r="U8" s="98">
        <v>4</v>
      </c>
      <c r="V8" s="47">
        <f t="shared" si="0"/>
        <v>75</v>
      </c>
      <c r="W8" s="42" t="s">
        <v>32</v>
      </c>
      <c r="X8" s="40"/>
      <c r="Y8" s="40"/>
      <c r="Z8" s="40"/>
      <c r="AA8" s="53"/>
      <c r="AB8" s="40"/>
      <c r="AC8" s="40"/>
      <c r="AD8" s="56"/>
      <c r="AE8" s="34"/>
      <c r="AF8" s="66"/>
      <c r="AG8" s="53"/>
      <c r="AH8" s="34"/>
      <c r="AI8" s="56"/>
      <c r="AJ8" s="78"/>
    </row>
    <row r="9" spans="1:36" s="5" customFormat="1" ht="28.5">
      <c r="A9" s="33" t="s">
        <v>6</v>
      </c>
      <c r="B9" s="65" t="s">
        <v>29</v>
      </c>
      <c r="C9" s="87" t="s">
        <v>30</v>
      </c>
      <c r="D9" s="28">
        <v>60</v>
      </c>
      <c r="E9" s="28">
        <v>0</v>
      </c>
      <c r="F9" s="28">
        <v>0</v>
      </c>
      <c r="G9" s="28">
        <v>20</v>
      </c>
      <c r="H9" s="28">
        <v>0</v>
      </c>
      <c r="I9" s="28">
        <v>0</v>
      </c>
      <c r="J9" s="9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98">
        <v>0</v>
      </c>
      <c r="Q9" s="28">
        <v>0</v>
      </c>
      <c r="R9" s="99">
        <v>0</v>
      </c>
      <c r="S9" s="28">
        <v>0</v>
      </c>
      <c r="T9" s="28">
        <v>0</v>
      </c>
      <c r="U9" s="98">
        <v>0</v>
      </c>
      <c r="V9" s="47">
        <f t="shared" si="0"/>
        <v>80</v>
      </c>
      <c r="W9" s="42">
        <v>16</v>
      </c>
      <c r="X9" s="40"/>
      <c r="Y9" s="40"/>
      <c r="Z9" s="40"/>
      <c r="AA9" s="53"/>
      <c r="AB9" s="40"/>
      <c r="AC9" s="40"/>
      <c r="AD9" s="56"/>
      <c r="AE9" s="34"/>
      <c r="AF9" s="66"/>
      <c r="AG9" s="53"/>
      <c r="AH9" s="34"/>
      <c r="AI9" s="56"/>
      <c r="AJ9" s="78"/>
    </row>
    <row r="10" spans="1:36" ht="28.5">
      <c r="A10" s="33" t="s">
        <v>7</v>
      </c>
      <c r="B10" s="65" t="s">
        <v>56</v>
      </c>
      <c r="C10" s="87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98">
        <v>30</v>
      </c>
      <c r="K10" s="28">
        <v>0</v>
      </c>
      <c r="L10" s="28">
        <v>0</v>
      </c>
      <c r="M10" s="28">
        <v>30</v>
      </c>
      <c r="N10" s="28">
        <v>0</v>
      </c>
      <c r="O10" s="28">
        <v>0</v>
      </c>
      <c r="P10" s="98">
        <v>18</v>
      </c>
      <c r="Q10" s="28">
        <v>0</v>
      </c>
      <c r="R10" s="99">
        <v>6</v>
      </c>
      <c r="S10" s="28">
        <v>0</v>
      </c>
      <c r="T10" s="28">
        <v>0</v>
      </c>
      <c r="U10" s="98">
        <v>16</v>
      </c>
      <c r="V10" s="47">
        <f t="shared" si="0"/>
        <v>100</v>
      </c>
      <c r="W10" s="42" t="s">
        <v>32</v>
      </c>
      <c r="X10" s="40"/>
      <c r="Y10" s="40"/>
      <c r="Z10" s="40"/>
      <c r="AA10" s="53"/>
      <c r="AB10" s="40"/>
      <c r="AC10" s="40"/>
      <c r="AD10" s="56"/>
      <c r="AE10" s="34"/>
      <c r="AF10" s="66"/>
      <c r="AG10" s="53"/>
      <c r="AH10" s="34"/>
      <c r="AI10" s="56"/>
      <c r="AJ10" s="78"/>
    </row>
    <row r="11" spans="1:36" ht="35.25" customHeight="1">
      <c r="A11" s="33" t="s">
        <v>8</v>
      </c>
      <c r="B11" s="65" t="s">
        <v>53</v>
      </c>
      <c r="C11" s="87" t="s">
        <v>174</v>
      </c>
      <c r="D11" s="28">
        <v>0</v>
      </c>
      <c r="E11" s="28">
        <v>0</v>
      </c>
      <c r="F11" s="28">
        <v>0</v>
      </c>
      <c r="G11" s="28">
        <v>25</v>
      </c>
      <c r="H11" s="28">
        <v>0</v>
      </c>
      <c r="I11" s="28">
        <v>0</v>
      </c>
      <c r="J11" s="98">
        <v>24</v>
      </c>
      <c r="K11" s="28">
        <v>60</v>
      </c>
      <c r="L11" s="28">
        <v>0</v>
      </c>
      <c r="M11" s="28">
        <v>0</v>
      </c>
      <c r="N11" s="28">
        <v>0</v>
      </c>
      <c r="O11" s="28">
        <v>0</v>
      </c>
      <c r="P11" s="98">
        <v>18</v>
      </c>
      <c r="Q11" s="28">
        <v>0</v>
      </c>
      <c r="R11" s="99">
        <v>0</v>
      </c>
      <c r="S11" s="28">
        <v>0</v>
      </c>
      <c r="T11" s="28">
        <v>0</v>
      </c>
      <c r="U11" s="98">
        <v>0</v>
      </c>
      <c r="V11" s="47">
        <f t="shared" si="0"/>
        <v>127</v>
      </c>
      <c r="W11" s="42" t="s">
        <v>32</v>
      </c>
      <c r="X11" s="34"/>
      <c r="Y11" s="34"/>
      <c r="Z11" s="34"/>
      <c r="AA11" s="53"/>
      <c r="AB11" s="34"/>
      <c r="AC11" s="34"/>
      <c r="AD11" s="56"/>
      <c r="AE11" s="34"/>
      <c r="AF11" s="66"/>
      <c r="AG11" s="53"/>
      <c r="AH11" s="34"/>
      <c r="AI11" s="56"/>
      <c r="AJ11" s="78"/>
    </row>
    <row r="12" spans="1:36" ht="28.5">
      <c r="A12" s="33" t="s">
        <v>60</v>
      </c>
      <c r="B12" s="65" t="s">
        <v>54</v>
      </c>
      <c r="C12" s="87" t="s">
        <v>55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98">
        <v>8</v>
      </c>
      <c r="K12" s="28">
        <v>60</v>
      </c>
      <c r="L12" s="28">
        <v>0</v>
      </c>
      <c r="M12" s="28">
        <v>0</v>
      </c>
      <c r="N12" s="28">
        <v>0</v>
      </c>
      <c r="O12" s="28">
        <v>0</v>
      </c>
      <c r="P12" s="98">
        <v>20</v>
      </c>
      <c r="Q12" s="28">
        <v>60</v>
      </c>
      <c r="R12" s="99">
        <v>0</v>
      </c>
      <c r="S12" s="28">
        <v>100</v>
      </c>
      <c r="T12" s="28">
        <v>100</v>
      </c>
      <c r="U12" s="98">
        <v>70</v>
      </c>
      <c r="V12" s="47">
        <f t="shared" si="0"/>
        <v>418</v>
      </c>
      <c r="W12" s="42" t="s">
        <v>32</v>
      </c>
      <c r="X12" s="40"/>
      <c r="Y12" s="40"/>
      <c r="Z12" s="40"/>
      <c r="AA12" s="53"/>
      <c r="AB12" s="40"/>
      <c r="AC12" s="40"/>
      <c r="AD12" s="56"/>
      <c r="AE12" s="34"/>
      <c r="AF12" s="66"/>
      <c r="AG12" s="53"/>
      <c r="AH12" s="34"/>
      <c r="AI12" s="56"/>
      <c r="AJ12" s="78"/>
    </row>
    <row r="13" spans="1:35" ht="15.75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6"/>
      <c r="X13" s="6"/>
      <c r="Y13" s="6"/>
      <c r="Z13" s="6"/>
      <c r="AA13" s="54"/>
      <c r="AB13" s="6"/>
      <c r="AC13" s="6"/>
      <c r="AD13" s="54"/>
      <c r="AE13" s="6"/>
      <c r="AF13" s="67"/>
      <c r="AG13" s="54"/>
      <c r="AH13" s="6"/>
      <c r="AI13" s="6"/>
    </row>
    <row r="14" spans="1:35" ht="15.75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/>
      <c r="W14" s="6"/>
      <c r="X14" s="6"/>
      <c r="Y14" s="6"/>
      <c r="Z14" s="6"/>
      <c r="AA14" s="54"/>
      <c r="AB14" s="6"/>
      <c r="AC14" s="6"/>
      <c r="AD14" s="54"/>
      <c r="AE14" s="6"/>
      <c r="AG14" s="54"/>
      <c r="AH14" s="6"/>
      <c r="AI14" s="6"/>
    </row>
    <row r="15" spans="1:35" ht="15.7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2"/>
      <c r="W15" s="10"/>
      <c r="X15" s="10"/>
      <c r="Y15" s="10"/>
      <c r="Z15" s="10"/>
      <c r="AA15" s="12"/>
      <c r="AB15" s="10"/>
      <c r="AC15" s="10"/>
      <c r="AD15" s="12"/>
      <c r="AE15" s="10"/>
      <c r="AG15" s="54"/>
      <c r="AH15" s="6"/>
      <c r="AI15" s="6"/>
    </row>
    <row r="16" spans="1:35" ht="15.75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2"/>
      <c r="W16" s="10"/>
      <c r="X16" s="10"/>
      <c r="Y16" s="10"/>
      <c r="Z16" s="10"/>
      <c r="AA16" s="12"/>
      <c r="AB16" s="10"/>
      <c r="AC16" s="10"/>
      <c r="AD16" s="12"/>
      <c r="AE16" s="10"/>
      <c r="AG16" s="54"/>
      <c r="AH16" s="6"/>
      <c r="AI16" s="6"/>
    </row>
    <row r="17" spans="1:35" ht="15.75">
      <c r="A17" s="12"/>
      <c r="B17" s="8"/>
      <c r="C17" s="8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9"/>
      <c r="V17" s="12"/>
      <c r="W17" s="6"/>
      <c r="X17" s="6"/>
      <c r="Y17" s="6"/>
      <c r="Z17" s="6"/>
      <c r="AA17" s="54"/>
      <c r="AB17" s="6"/>
      <c r="AC17" s="6"/>
      <c r="AD17" s="54"/>
      <c r="AE17" s="6"/>
      <c r="AG17" s="54"/>
      <c r="AH17" s="6"/>
      <c r="AI17" s="6"/>
    </row>
    <row r="18" spans="1:35" ht="15.75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6"/>
      <c r="X18" s="6"/>
      <c r="Y18" s="6"/>
      <c r="Z18" s="6"/>
      <c r="AA18" s="54"/>
      <c r="AB18" s="6"/>
      <c r="AC18" s="6"/>
      <c r="AD18" s="54"/>
      <c r="AE18" s="6"/>
      <c r="AG18" s="54"/>
      <c r="AH18" s="6"/>
      <c r="AI18" s="6"/>
    </row>
    <row r="19" spans="1:35" ht="15.75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2"/>
      <c r="W19" s="6"/>
      <c r="X19" s="6"/>
      <c r="Y19" s="6"/>
      <c r="Z19" s="6"/>
      <c r="AA19" s="54"/>
      <c r="AB19" s="6"/>
      <c r="AC19" s="6"/>
      <c r="AD19" s="54"/>
      <c r="AE19" s="6"/>
      <c r="AG19" s="54"/>
      <c r="AH19" s="6"/>
      <c r="AI19" s="6"/>
    </row>
    <row r="20" spans="1:35" ht="15.75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/>
      <c r="W20" s="6"/>
      <c r="X20" s="6"/>
      <c r="Y20" s="6"/>
      <c r="Z20" s="6"/>
      <c r="AA20" s="54"/>
      <c r="AB20" s="6"/>
      <c r="AC20" s="6"/>
      <c r="AD20" s="54"/>
      <c r="AE20" s="6"/>
      <c r="AG20" s="54"/>
      <c r="AH20" s="6"/>
      <c r="AI20" s="6"/>
    </row>
    <row r="21" spans="1:33" ht="15.75">
      <c r="A21" s="7"/>
      <c r="B21" s="8"/>
      <c r="C21" s="8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9"/>
      <c r="V21" s="12"/>
      <c r="W21" s="6"/>
      <c r="X21" s="6"/>
      <c r="Y21" s="6"/>
      <c r="Z21" s="6"/>
      <c r="AA21" s="54"/>
      <c r="AB21" s="6"/>
      <c r="AC21" s="6"/>
      <c r="AD21" s="54"/>
      <c r="AE21" s="6"/>
      <c r="AG21" s="54"/>
    </row>
    <row r="22" spans="1:33" ht="15.75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6"/>
      <c r="X22" s="6"/>
      <c r="Y22" s="6"/>
      <c r="Z22" s="6"/>
      <c r="AA22" s="54"/>
      <c r="AB22" s="6"/>
      <c r="AC22" s="6"/>
      <c r="AD22" s="54"/>
      <c r="AE22" s="6"/>
      <c r="AG22" s="54"/>
    </row>
    <row r="23" spans="1:33" ht="15.75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6"/>
      <c r="X23" s="6"/>
      <c r="Y23" s="6"/>
      <c r="Z23" s="6"/>
      <c r="AA23" s="54"/>
      <c r="AB23" s="6"/>
      <c r="AC23" s="6"/>
      <c r="AD23" s="54"/>
      <c r="AE23" s="6"/>
      <c r="AG23" s="54"/>
    </row>
    <row r="24" spans="1:22" ht="15.75">
      <c r="A24" s="7"/>
      <c r="B24" s="62"/>
      <c r="C24" s="6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</row>
    <row r="25" spans="1:22" ht="15.75">
      <c r="A25" s="7"/>
      <c r="B25" s="62"/>
      <c r="C25" s="6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</row>
    <row r="26" spans="1:22" ht="15.75">
      <c r="A26" s="12"/>
      <c r="B26" s="62"/>
      <c r="C26" s="6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</row>
    <row r="27" ht="15.75">
      <c r="A27" s="12"/>
    </row>
    <row r="28" spans="1:22" ht="15.75">
      <c r="A28" s="12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8"/>
    </row>
    <row r="29" spans="1:22" ht="15.75">
      <c r="A29" s="12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8"/>
    </row>
    <row r="30" spans="1:22" ht="15.75">
      <c r="A30" s="12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8"/>
    </row>
    <row r="31" spans="1:22" ht="15.75">
      <c r="A31" s="12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8"/>
    </row>
    <row r="32" spans="1:22" ht="15.75">
      <c r="A32" s="12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8"/>
    </row>
    <row r="33" spans="1:22" ht="15.75">
      <c r="A33" s="12"/>
      <c r="B33" s="63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8"/>
    </row>
    <row r="34" spans="1:22" ht="15.75">
      <c r="A34" s="12"/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8"/>
    </row>
    <row r="35" spans="1:22" ht="15.75">
      <c r="A35" s="12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"/>
    </row>
    <row r="36" spans="1:22" ht="15.75">
      <c r="A36" s="12"/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"/>
    </row>
    <row r="37" spans="1:22" ht="15.75">
      <c r="A37" s="12"/>
      <c r="B37" s="25"/>
      <c r="C37" s="2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</row>
    <row r="38" spans="1:22" ht="15.75">
      <c r="A38" s="12"/>
      <c r="B38" s="8"/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"/>
    </row>
    <row r="39" spans="1:22" ht="15.75">
      <c r="A39" s="12"/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"/>
    </row>
    <row r="40" spans="1:21" ht="15.75">
      <c r="A40" s="15"/>
      <c r="B40" s="8"/>
      <c r="C40" s="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15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5.75">
      <c r="A42" s="15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5.75">
      <c r="A43" s="1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.75">
      <c r="A44" s="1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5.75">
      <c r="A45" s="1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5.75">
      <c r="A46" s="15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.75">
      <c r="A47" s="15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5.75">
      <c r="A48" s="15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5.75">
      <c r="A49" s="15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5.75">
      <c r="A50" s="15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5.75">
      <c r="A51" s="1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5.75">
      <c r="A52" s="15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5.75">
      <c r="A53" s="15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.75">
      <c r="A54" s="15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5.75">
      <c r="A55" s="1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5.75">
      <c r="A56" s="15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5.75">
      <c r="A57" s="1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.75">
      <c r="A58" s="15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5.75">
      <c r="A59" s="15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.75">
      <c r="A60" s="15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5.75">
      <c r="A61" s="15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5.75">
      <c r="A62" s="15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5.75">
      <c r="A63" s="15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5.75">
      <c r="A64" s="15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5.75">
      <c r="A65" s="15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5.75">
      <c r="A66" s="15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5.75">
      <c r="A67" s="15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5.75">
      <c r="A68" s="15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5.75">
      <c r="A69" s="15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5.75">
      <c r="A70" s="15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5.75">
      <c r="A71" s="15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5.75">
      <c r="A72" s="15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5.75">
      <c r="A73" s="15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5.75">
      <c r="A74" s="15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5.75">
      <c r="A75" s="15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5.75">
      <c r="A76" s="15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5.75">
      <c r="A77" s="15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5.75">
      <c r="A78" s="15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5.75">
      <c r="A79" s="15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5.75">
      <c r="A80" s="15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5.75">
      <c r="A81" s="15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5.75">
      <c r="A82" s="15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5.75">
      <c r="A83" s="15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5.75">
      <c r="A84" s="15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5.75">
      <c r="A85" s="15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5.75">
      <c r="A86" s="15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5.75">
      <c r="A87" s="15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5.75">
      <c r="A88" s="15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5.75">
      <c r="A89" s="15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5.75">
      <c r="A90" s="15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5.75">
      <c r="A91" s="15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5.75">
      <c r="A92" s="15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5.75">
      <c r="A93" s="15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5.75">
      <c r="A94" s="15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5.75">
      <c r="A95" s="15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5.75">
      <c r="A96" s="15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5.75">
      <c r="A97" s="15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5.75">
      <c r="A98" s="15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5.75">
      <c r="A99" s="15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5.75">
      <c r="A100" s="15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5.75">
      <c r="A101" s="1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5.75">
      <c r="A102" s="15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5.75">
      <c r="A103" s="15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5.75">
      <c r="A104" s="15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5.75">
      <c r="A105" s="15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5.75">
      <c r="A106" s="15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5.75">
      <c r="A107" s="15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5.75">
      <c r="A108" s="15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5.75">
      <c r="A109" s="1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5.75">
      <c r="A110" s="15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5.75">
      <c r="A111" s="1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5.75">
      <c r="A112" s="15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5.75">
      <c r="A113" s="15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5.75">
      <c r="A114" s="1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5.75">
      <c r="A115" s="1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5.75">
      <c r="A116" s="1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5.75">
      <c r="A117" s="1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5.75">
      <c r="A118" s="1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5.75">
      <c r="A119" s="1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5.75">
      <c r="A120" s="1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5.75">
      <c r="A121" s="1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5.75">
      <c r="A122" s="1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5.75">
      <c r="A123" s="15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5.75">
      <c r="A124" s="1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5.75">
      <c r="A125" s="15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5.75">
      <c r="A126" s="15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5.75">
      <c r="A127" s="15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5.75">
      <c r="A128" s="15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5.75">
      <c r="A129" s="15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5.75">
      <c r="A130" s="15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5.75">
      <c r="A131" s="15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5.75">
      <c r="A132" s="1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5.75">
      <c r="A133" s="15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5.75">
      <c r="A134" s="15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5.75">
      <c r="A135" s="15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5.75">
      <c r="A136" s="1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5.75">
      <c r="A137" s="15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5.75">
      <c r="A138" s="15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5.75">
      <c r="A139" s="15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5.75">
      <c r="A140" s="15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5.75">
      <c r="A141" s="15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5.75">
      <c r="A142" s="1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5.75">
      <c r="A143" s="15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5.75">
      <c r="A144" s="15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5.75">
      <c r="A145" s="15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5.75">
      <c r="A146" s="15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5.75">
      <c r="A147" s="15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5.75">
      <c r="A148" s="1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5.75">
      <c r="A149" s="15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5.75">
      <c r="A150" s="15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5.75">
      <c r="A151" s="15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5.75">
      <c r="A152" s="15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5.75">
      <c r="A153" s="15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5.75">
      <c r="A154" s="15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5.75">
      <c r="A155" s="15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"/>
  <sheetViews>
    <sheetView zoomScale="85" zoomScaleNormal="85" zoomScalePageLayoutView="0" workbookViewId="0" topLeftCell="A1">
      <selection activeCell="AS9" sqref="AR9:AS9"/>
    </sheetView>
  </sheetViews>
  <sheetFormatPr defaultColWidth="9.140625" defaultRowHeight="30" customHeight="1"/>
  <cols>
    <col min="1" max="1" width="6.7109375" style="0" customWidth="1"/>
    <col min="2" max="2" width="20.00390625" style="0" customWidth="1"/>
    <col min="3" max="3" width="24.7109375" style="0" customWidth="1"/>
    <col min="4" max="7" width="4.28125" style="0" customWidth="1"/>
    <col min="8" max="8" width="5.28125" style="0" bestFit="1" customWidth="1"/>
    <col min="9" max="12" width="4.28125" style="0" customWidth="1"/>
    <col min="13" max="13" width="4.00390625" style="0" bestFit="1" customWidth="1"/>
    <col min="14" max="25" width="4.28125" style="0" customWidth="1"/>
    <col min="26" max="26" width="8.140625" style="0" bestFit="1" customWidth="1"/>
    <col min="27" max="32" width="6.00390625" style="0" bestFit="1" customWidth="1"/>
    <col min="33" max="33" width="5.57421875" style="0" bestFit="1" customWidth="1"/>
  </cols>
  <sheetData>
    <row r="1" ht="30" customHeight="1">
      <c r="A1" s="81"/>
    </row>
    <row r="2" spans="1:36" s="5" customFormat="1" ht="183.75" customHeight="1">
      <c r="A2" s="30" t="s">
        <v>0</v>
      </c>
      <c r="B2" s="30" t="s">
        <v>1</v>
      </c>
      <c r="C2" s="30" t="s">
        <v>2</v>
      </c>
      <c r="D2" s="45" t="s">
        <v>33</v>
      </c>
      <c r="E2" s="46" t="s">
        <v>82</v>
      </c>
      <c r="F2" s="46" t="s">
        <v>83</v>
      </c>
      <c r="G2" s="46" t="s">
        <v>84</v>
      </c>
      <c r="H2" s="46" t="s">
        <v>85</v>
      </c>
      <c r="I2" s="46" t="s">
        <v>86</v>
      </c>
      <c r="J2" s="46" t="s">
        <v>87</v>
      </c>
      <c r="K2" s="46" t="s">
        <v>88</v>
      </c>
      <c r="L2" s="64" t="s">
        <v>89</v>
      </c>
      <c r="M2" s="46" t="s">
        <v>90</v>
      </c>
      <c r="N2" s="46" t="s">
        <v>14</v>
      </c>
      <c r="O2" s="46" t="s">
        <v>92</v>
      </c>
      <c r="P2" s="46" t="s">
        <v>93</v>
      </c>
      <c r="Q2" s="46" t="s">
        <v>94</v>
      </c>
      <c r="R2" s="46" t="s">
        <v>95</v>
      </c>
      <c r="S2" s="64" t="s">
        <v>96</v>
      </c>
      <c r="T2" s="46" t="s">
        <v>138</v>
      </c>
      <c r="U2" s="46" t="s">
        <v>97</v>
      </c>
      <c r="V2" s="46" t="s">
        <v>98</v>
      </c>
      <c r="W2" s="46" t="s">
        <v>99</v>
      </c>
      <c r="X2" s="64" t="s">
        <v>15</v>
      </c>
      <c r="Y2" s="46" t="s">
        <v>3</v>
      </c>
      <c r="Z2" s="48" t="s">
        <v>31</v>
      </c>
      <c r="AD2" s="51"/>
      <c r="AG2" s="51"/>
      <c r="AI2" s="74"/>
      <c r="AJ2" s="73"/>
    </row>
    <row r="3" spans="1:36" s="39" customFormat="1" ht="15.75">
      <c r="A3" s="35"/>
      <c r="B3" s="35"/>
      <c r="C3" s="35"/>
      <c r="D3" s="36"/>
      <c r="E3" s="36"/>
      <c r="F3" s="36"/>
      <c r="G3" s="36"/>
      <c r="H3" s="36" t="s">
        <v>50</v>
      </c>
      <c r="I3" s="36">
        <v>180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/>
      <c r="AD3" s="82"/>
      <c r="AG3" s="82"/>
      <c r="AH3" s="52"/>
      <c r="AI3" s="56"/>
      <c r="AJ3" s="56"/>
    </row>
    <row r="4" spans="1:36" s="4" customFormat="1" ht="57">
      <c r="A4" s="111" t="s">
        <v>9</v>
      </c>
      <c r="B4" s="112" t="s">
        <v>21</v>
      </c>
      <c r="C4" s="113" t="s">
        <v>22</v>
      </c>
      <c r="D4" s="114">
        <v>0</v>
      </c>
      <c r="E4" s="114">
        <v>0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114">
        <v>0</v>
      </c>
      <c r="L4" s="115">
        <v>10</v>
      </c>
      <c r="M4" s="114">
        <v>0</v>
      </c>
      <c r="N4" s="114">
        <v>0</v>
      </c>
      <c r="O4" s="114">
        <v>0</v>
      </c>
      <c r="P4" s="114">
        <v>0</v>
      </c>
      <c r="Q4" s="114">
        <v>0</v>
      </c>
      <c r="R4" s="114">
        <v>0</v>
      </c>
      <c r="S4" s="115">
        <v>0</v>
      </c>
      <c r="T4" s="114">
        <v>0</v>
      </c>
      <c r="U4" s="114">
        <v>0</v>
      </c>
      <c r="V4" s="114">
        <v>0</v>
      </c>
      <c r="W4" s="114">
        <v>0</v>
      </c>
      <c r="X4" s="115">
        <v>0</v>
      </c>
      <c r="Y4" s="117">
        <f aca="true" t="shared" si="0" ref="Y4:Y12">SUM(D4:X4)</f>
        <v>10</v>
      </c>
      <c r="Z4" s="121">
        <v>101.4</v>
      </c>
      <c r="AA4" s="49"/>
      <c r="AB4" s="50"/>
      <c r="AC4" s="50"/>
      <c r="AD4" s="53"/>
      <c r="AE4" s="50"/>
      <c r="AF4" s="34"/>
      <c r="AG4" s="56"/>
      <c r="AH4" s="50"/>
      <c r="AI4" s="56"/>
      <c r="AJ4" s="75"/>
    </row>
    <row r="5" spans="1:38" s="4" customFormat="1" ht="40.5" customHeight="1">
      <c r="A5" s="111" t="s">
        <v>10</v>
      </c>
      <c r="B5" s="112" t="s">
        <v>24</v>
      </c>
      <c r="C5" s="113" t="s">
        <v>100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5">
        <v>0</v>
      </c>
      <c r="M5" s="114">
        <v>60</v>
      </c>
      <c r="N5" s="114">
        <v>0</v>
      </c>
      <c r="O5" s="114">
        <v>0</v>
      </c>
      <c r="P5" s="114">
        <v>0</v>
      </c>
      <c r="Q5" s="114">
        <v>0</v>
      </c>
      <c r="R5" s="114">
        <v>0</v>
      </c>
      <c r="S5" s="115">
        <v>0</v>
      </c>
      <c r="T5" s="114">
        <v>0</v>
      </c>
      <c r="U5" s="114">
        <v>0</v>
      </c>
      <c r="V5" s="114">
        <v>0</v>
      </c>
      <c r="W5" s="114">
        <v>0</v>
      </c>
      <c r="X5" s="115">
        <v>0</v>
      </c>
      <c r="Y5" s="117">
        <f t="shared" si="0"/>
        <v>60</v>
      </c>
      <c r="Z5" s="122">
        <v>100.5</v>
      </c>
      <c r="AA5" s="34"/>
      <c r="AB5" s="34"/>
      <c r="AC5" s="34"/>
      <c r="AD5" s="53"/>
      <c r="AE5" s="34"/>
      <c r="AF5" s="34"/>
      <c r="AG5" s="56"/>
      <c r="AH5" s="70"/>
      <c r="AI5" s="56"/>
      <c r="AJ5" s="75"/>
      <c r="AK5" s="5"/>
      <c r="AL5" s="5"/>
    </row>
    <row r="6" spans="1:36" s="4" customFormat="1" ht="45" customHeight="1">
      <c r="A6" s="111" t="s">
        <v>11</v>
      </c>
      <c r="B6" s="112" t="s">
        <v>103</v>
      </c>
      <c r="C6" s="113" t="s">
        <v>104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5">
        <v>30</v>
      </c>
      <c r="M6" s="114">
        <v>0</v>
      </c>
      <c r="N6" s="114">
        <v>0</v>
      </c>
      <c r="O6" s="114">
        <v>30</v>
      </c>
      <c r="P6" s="114">
        <v>0</v>
      </c>
      <c r="Q6" s="114">
        <v>0</v>
      </c>
      <c r="R6" s="114">
        <v>0</v>
      </c>
      <c r="S6" s="115">
        <v>6</v>
      </c>
      <c r="T6" s="114">
        <v>0</v>
      </c>
      <c r="U6" s="114">
        <v>0</v>
      </c>
      <c r="V6" s="114">
        <v>0</v>
      </c>
      <c r="W6" s="114">
        <v>0</v>
      </c>
      <c r="X6" s="115">
        <v>4</v>
      </c>
      <c r="Y6" s="117">
        <f t="shared" si="0"/>
        <v>70</v>
      </c>
      <c r="Z6" s="122" t="s">
        <v>32</v>
      </c>
      <c r="AA6" s="40"/>
      <c r="AB6" s="40"/>
      <c r="AC6" s="40"/>
      <c r="AD6" s="53"/>
      <c r="AE6" s="34"/>
      <c r="AF6" s="34"/>
      <c r="AG6" s="56"/>
      <c r="AH6" s="70"/>
      <c r="AI6" s="56"/>
      <c r="AJ6" s="75"/>
    </row>
    <row r="7" spans="1:36" s="4" customFormat="1" ht="55.5" customHeight="1">
      <c r="A7" s="33" t="s">
        <v>4</v>
      </c>
      <c r="B7" s="65" t="s">
        <v>23</v>
      </c>
      <c r="C7" s="87" t="s">
        <v>173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40</v>
      </c>
      <c r="J7" s="28">
        <v>0</v>
      </c>
      <c r="K7" s="28">
        <v>0</v>
      </c>
      <c r="L7" s="98">
        <v>0</v>
      </c>
      <c r="M7" s="28">
        <v>60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98">
        <v>0</v>
      </c>
      <c r="T7" s="28">
        <v>0</v>
      </c>
      <c r="U7" s="28">
        <v>0</v>
      </c>
      <c r="V7" s="28">
        <v>0</v>
      </c>
      <c r="W7" s="28">
        <v>0</v>
      </c>
      <c r="X7" s="98">
        <v>6</v>
      </c>
      <c r="Y7" s="47">
        <f t="shared" si="0"/>
        <v>106</v>
      </c>
      <c r="Z7" s="76">
        <v>98.7</v>
      </c>
      <c r="AA7" s="49"/>
      <c r="AB7" s="50"/>
      <c r="AC7" s="50"/>
      <c r="AD7" s="53"/>
      <c r="AE7" s="50"/>
      <c r="AF7" s="34"/>
      <c r="AG7" s="56"/>
      <c r="AH7" s="50"/>
      <c r="AI7" s="56"/>
      <c r="AJ7" s="75"/>
    </row>
    <row r="8" spans="1:36" s="5" customFormat="1" ht="59.25" customHeight="1">
      <c r="A8" s="33" t="s">
        <v>5</v>
      </c>
      <c r="B8" s="65" t="s">
        <v>20</v>
      </c>
      <c r="C8" s="87" t="s">
        <v>176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100</v>
      </c>
      <c r="L8" s="98">
        <v>22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98">
        <v>0</v>
      </c>
      <c r="T8" s="28">
        <v>0</v>
      </c>
      <c r="U8" s="28">
        <v>0</v>
      </c>
      <c r="V8" s="28">
        <v>0</v>
      </c>
      <c r="W8" s="28">
        <v>0</v>
      </c>
      <c r="X8" s="98">
        <v>0</v>
      </c>
      <c r="Y8" s="47">
        <f t="shared" si="0"/>
        <v>122</v>
      </c>
      <c r="Z8" s="76">
        <v>97.35</v>
      </c>
      <c r="AA8" s="72"/>
      <c r="AB8" s="72"/>
      <c r="AC8" s="72"/>
      <c r="AD8" s="53"/>
      <c r="AE8" s="72"/>
      <c r="AF8" s="72"/>
      <c r="AG8" s="56"/>
      <c r="AH8" s="72"/>
      <c r="AI8" s="56"/>
      <c r="AJ8" s="75"/>
    </row>
    <row r="9" spans="1:36" s="5" customFormat="1" ht="59.25" customHeight="1">
      <c r="A9" s="33" t="s">
        <v>17</v>
      </c>
      <c r="B9" s="65" t="s">
        <v>107</v>
      </c>
      <c r="C9" s="87" t="s">
        <v>177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98">
        <v>28</v>
      </c>
      <c r="M9" s="28">
        <v>0</v>
      </c>
      <c r="N9" s="28">
        <v>0</v>
      </c>
      <c r="O9" s="28">
        <v>15</v>
      </c>
      <c r="P9" s="28">
        <v>0</v>
      </c>
      <c r="Q9" s="28">
        <v>0</v>
      </c>
      <c r="R9" s="28">
        <v>0</v>
      </c>
      <c r="S9" s="98">
        <v>34</v>
      </c>
      <c r="T9" s="28">
        <v>0</v>
      </c>
      <c r="U9" s="28">
        <v>0</v>
      </c>
      <c r="V9" s="28">
        <v>60</v>
      </c>
      <c r="W9" s="28">
        <v>0</v>
      </c>
      <c r="X9" s="98">
        <v>0</v>
      </c>
      <c r="Y9" s="47">
        <f t="shared" si="0"/>
        <v>137</v>
      </c>
      <c r="Z9" s="77" t="s">
        <v>32</v>
      </c>
      <c r="AA9" s="34"/>
      <c r="AB9" s="34"/>
      <c r="AC9" s="34"/>
      <c r="AD9" s="53"/>
      <c r="AE9" s="34"/>
      <c r="AF9" s="34"/>
      <c r="AG9" s="56"/>
      <c r="AH9" s="70"/>
      <c r="AI9" s="56"/>
      <c r="AJ9" s="75"/>
    </row>
    <row r="10" spans="1:36" s="5" customFormat="1" ht="57">
      <c r="A10" s="33" t="s">
        <v>6</v>
      </c>
      <c r="B10" s="65" t="s">
        <v>108</v>
      </c>
      <c r="C10" s="87" t="s">
        <v>109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98">
        <v>32</v>
      </c>
      <c r="M10" s="28">
        <v>0</v>
      </c>
      <c r="N10" s="28">
        <v>0</v>
      </c>
      <c r="O10" s="28">
        <v>30</v>
      </c>
      <c r="P10" s="28">
        <v>0</v>
      </c>
      <c r="Q10" s="28">
        <v>0</v>
      </c>
      <c r="R10" s="28">
        <v>60</v>
      </c>
      <c r="S10" s="98">
        <v>36</v>
      </c>
      <c r="T10" s="28">
        <v>0</v>
      </c>
      <c r="U10" s="28">
        <v>0</v>
      </c>
      <c r="V10" s="28">
        <v>60</v>
      </c>
      <c r="W10" s="28">
        <v>0</v>
      </c>
      <c r="X10" s="98">
        <v>4</v>
      </c>
      <c r="Y10" s="47">
        <f t="shared" si="0"/>
        <v>222</v>
      </c>
      <c r="Z10" s="76" t="s">
        <v>32</v>
      </c>
      <c r="AA10" s="72"/>
      <c r="AB10" s="72"/>
      <c r="AC10" s="72"/>
      <c r="AD10" s="53"/>
      <c r="AE10" s="72"/>
      <c r="AF10" s="72"/>
      <c r="AG10" s="56"/>
      <c r="AH10" s="72"/>
      <c r="AI10" s="56"/>
      <c r="AJ10" s="75"/>
    </row>
    <row r="11" spans="1:36" ht="31.5">
      <c r="A11" s="33" t="s">
        <v>7</v>
      </c>
      <c r="B11" s="65" t="s">
        <v>101</v>
      </c>
      <c r="C11" s="87" t="s">
        <v>102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60</v>
      </c>
      <c r="J11" s="28">
        <v>0</v>
      </c>
      <c r="K11" s="28">
        <v>0</v>
      </c>
      <c r="L11" s="98">
        <v>54</v>
      </c>
      <c r="M11" s="28">
        <v>60</v>
      </c>
      <c r="N11" s="28">
        <v>0</v>
      </c>
      <c r="O11" s="28">
        <v>100</v>
      </c>
      <c r="P11" s="28">
        <v>0</v>
      </c>
      <c r="Q11" s="28">
        <v>0</v>
      </c>
      <c r="R11" s="28">
        <v>0</v>
      </c>
      <c r="S11" s="98">
        <v>0</v>
      </c>
      <c r="T11" s="28">
        <v>0</v>
      </c>
      <c r="U11" s="28">
        <v>0</v>
      </c>
      <c r="V11" s="28">
        <v>0</v>
      </c>
      <c r="W11" s="28">
        <v>0</v>
      </c>
      <c r="X11" s="98">
        <v>0</v>
      </c>
      <c r="Y11" s="47">
        <f t="shared" si="0"/>
        <v>274</v>
      </c>
      <c r="Z11" s="76">
        <v>96</v>
      </c>
      <c r="AA11" s="40"/>
      <c r="AB11" s="40"/>
      <c r="AC11" s="40"/>
      <c r="AD11" s="53"/>
      <c r="AE11" s="40"/>
      <c r="AF11" s="40"/>
      <c r="AG11" s="56"/>
      <c r="AH11" s="34"/>
      <c r="AI11" s="56"/>
      <c r="AJ11" s="75"/>
    </row>
    <row r="12" spans="1:36" ht="28.5">
      <c r="A12" s="33" t="s">
        <v>8</v>
      </c>
      <c r="B12" s="65" t="s">
        <v>111</v>
      </c>
      <c r="C12" s="87" t="s">
        <v>112</v>
      </c>
      <c r="D12" s="28">
        <v>60</v>
      </c>
      <c r="E12" s="28">
        <v>0</v>
      </c>
      <c r="F12" s="28">
        <v>0</v>
      </c>
      <c r="G12" s="28">
        <v>60</v>
      </c>
      <c r="H12" s="28">
        <v>0</v>
      </c>
      <c r="I12" s="28">
        <v>0</v>
      </c>
      <c r="J12" s="28">
        <v>0</v>
      </c>
      <c r="K12" s="28">
        <v>0</v>
      </c>
      <c r="L12" s="98">
        <v>12</v>
      </c>
      <c r="M12" s="28">
        <v>60</v>
      </c>
      <c r="N12" s="28">
        <v>0</v>
      </c>
      <c r="O12" s="28">
        <v>0</v>
      </c>
      <c r="P12" s="28">
        <v>0</v>
      </c>
      <c r="Q12" s="28">
        <v>0</v>
      </c>
      <c r="R12" s="28">
        <v>60</v>
      </c>
      <c r="S12" s="98">
        <v>22</v>
      </c>
      <c r="T12" s="28">
        <v>0</v>
      </c>
      <c r="U12" s="28">
        <v>60</v>
      </c>
      <c r="V12" s="28">
        <v>60</v>
      </c>
      <c r="W12" s="28">
        <v>60</v>
      </c>
      <c r="X12" s="98">
        <v>24</v>
      </c>
      <c r="Y12" s="47">
        <f t="shared" si="0"/>
        <v>478</v>
      </c>
      <c r="Z12" s="77" t="s">
        <v>32</v>
      </c>
      <c r="AA12" s="72"/>
      <c r="AB12" s="72"/>
      <c r="AC12" s="72"/>
      <c r="AD12" s="53"/>
      <c r="AE12" s="72"/>
      <c r="AF12" s="72"/>
      <c r="AG12" s="56"/>
      <c r="AH12" s="72"/>
      <c r="AI12" s="56"/>
      <c r="AJ12" s="75"/>
    </row>
    <row r="13" spans="1:36" ht="15.75" customHeight="1">
      <c r="A13" s="138" t="s">
        <v>175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71"/>
      <c r="AB13" s="71"/>
      <c r="AC13" s="71"/>
      <c r="AD13" s="53"/>
      <c r="AE13" s="71"/>
      <c r="AF13" s="71"/>
      <c r="AG13" s="56"/>
      <c r="AH13" s="71"/>
      <c r="AI13" s="56"/>
      <c r="AJ13" s="75"/>
    </row>
    <row r="14" spans="1:36" ht="28.5">
      <c r="A14" s="33" t="s">
        <v>60</v>
      </c>
      <c r="B14" s="65" t="s">
        <v>105</v>
      </c>
      <c r="C14" s="88" t="s">
        <v>106</v>
      </c>
      <c r="D14" s="28">
        <v>60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98">
        <v>56</v>
      </c>
      <c r="M14" s="28">
        <v>0</v>
      </c>
      <c r="N14" s="28">
        <v>0</v>
      </c>
      <c r="O14" s="28">
        <v>30</v>
      </c>
      <c r="P14" s="28">
        <v>0</v>
      </c>
      <c r="Q14" s="28">
        <v>0</v>
      </c>
      <c r="R14" s="28">
        <v>0</v>
      </c>
      <c r="S14" s="98">
        <v>42</v>
      </c>
      <c r="T14" s="28">
        <v>100</v>
      </c>
      <c r="U14" s="28">
        <v>60</v>
      </c>
      <c r="V14" s="28">
        <v>0</v>
      </c>
      <c r="W14" s="28">
        <v>0</v>
      </c>
      <c r="X14" s="98">
        <v>28</v>
      </c>
      <c r="Y14" s="47">
        <f>SUM(D14:X14)</f>
        <v>376</v>
      </c>
      <c r="Z14" s="77" t="s">
        <v>32</v>
      </c>
      <c r="AA14" s="40"/>
      <c r="AB14" s="40"/>
      <c r="AC14" s="40"/>
      <c r="AD14" s="53"/>
      <c r="AE14" s="34"/>
      <c r="AF14" s="34"/>
      <c r="AG14" s="56"/>
      <c r="AH14" s="70"/>
      <c r="AI14" s="56"/>
      <c r="AJ14" s="75"/>
    </row>
  </sheetData>
  <sheetProtection/>
  <mergeCells count="1">
    <mergeCell ref="A13:Z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"/>
  <sheetViews>
    <sheetView tabSelected="1" zoomScale="85" zoomScaleNormal="85" zoomScalePageLayoutView="0" workbookViewId="0" topLeftCell="A1">
      <selection activeCell="AU9" sqref="AU9"/>
    </sheetView>
  </sheetViews>
  <sheetFormatPr defaultColWidth="9.140625" defaultRowHeight="12.75"/>
  <cols>
    <col min="1" max="1" width="11.8515625" style="0" customWidth="1"/>
    <col min="2" max="2" width="23.00390625" style="0" customWidth="1"/>
    <col min="3" max="3" width="21.140625" style="0" customWidth="1"/>
    <col min="4" max="15" width="3.7109375" style="0" customWidth="1"/>
    <col min="16" max="16" width="5.8515625" style="0" bestFit="1" customWidth="1"/>
    <col min="17" max="17" width="4.140625" style="0" bestFit="1" customWidth="1"/>
    <col min="18" max="22" width="3.7109375" style="0" customWidth="1"/>
    <col min="23" max="23" width="4.57421875" style="0" customWidth="1"/>
    <col min="24" max="24" width="3.7109375" style="0" customWidth="1"/>
    <col min="25" max="25" width="4.7109375" style="0" bestFit="1" customWidth="1"/>
    <col min="26" max="31" width="3.7109375" style="0" customWidth="1"/>
    <col min="32" max="32" width="4.7109375" style="0" bestFit="1" customWidth="1"/>
    <col min="33" max="38" width="3.7109375" style="0" customWidth="1"/>
    <col min="39" max="39" width="4.7109375" style="0" bestFit="1" customWidth="1"/>
    <col min="40" max="40" width="5.57421875" style="0" customWidth="1"/>
    <col min="41" max="41" width="7.7109375" style="85" bestFit="1" customWidth="1"/>
    <col min="42" max="44" width="6.7109375" style="4" customWidth="1"/>
    <col min="45" max="45" width="6.28125" style="55" customWidth="1"/>
    <col min="46" max="47" width="6.7109375" style="4" customWidth="1"/>
    <col min="48" max="48" width="6.7109375" style="55" customWidth="1"/>
    <col min="49" max="49" width="6.7109375" style="4" customWidth="1"/>
    <col min="50" max="50" width="6.7109375" style="61" customWidth="1"/>
    <col min="51" max="51" width="6.00390625" style="55" customWidth="1"/>
    <col min="52" max="52" width="6.7109375" style="4" customWidth="1"/>
    <col min="53" max="53" width="6.8515625" style="4" customWidth="1"/>
    <col min="54" max="54" width="9.140625" style="4" customWidth="1"/>
  </cols>
  <sheetData>
    <row r="1" spans="1:54" s="5" customFormat="1" ht="190.5" customHeight="1" thickBot="1" thickTop="1">
      <c r="A1" s="30" t="s">
        <v>0</v>
      </c>
      <c r="B1" s="30" t="s">
        <v>1</v>
      </c>
      <c r="C1" s="30" t="s">
        <v>2</v>
      </c>
      <c r="D1" s="45" t="s">
        <v>33</v>
      </c>
      <c r="E1" s="89" t="s">
        <v>117</v>
      </c>
      <c r="F1" s="91" t="s">
        <v>182</v>
      </c>
      <c r="G1" s="92" t="s">
        <v>146</v>
      </c>
      <c r="H1" s="92" t="s">
        <v>147</v>
      </c>
      <c r="I1" s="92" t="s">
        <v>148</v>
      </c>
      <c r="J1" s="92" t="s">
        <v>179</v>
      </c>
      <c r="K1" s="92" t="s">
        <v>149</v>
      </c>
      <c r="L1" s="92" t="s">
        <v>180</v>
      </c>
      <c r="M1" s="93" t="s">
        <v>181</v>
      </c>
      <c r="N1" s="90" t="s">
        <v>118</v>
      </c>
      <c r="O1" s="46" t="s">
        <v>119</v>
      </c>
      <c r="P1" s="46" t="s">
        <v>120</v>
      </c>
      <c r="Q1" s="46" t="s">
        <v>121</v>
      </c>
      <c r="R1" s="46" t="s">
        <v>122</v>
      </c>
      <c r="S1" s="46" t="s">
        <v>123</v>
      </c>
      <c r="T1" s="64" t="s">
        <v>124</v>
      </c>
      <c r="U1" s="46" t="s">
        <v>125</v>
      </c>
      <c r="V1" s="46" t="s">
        <v>126</v>
      </c>
      <c r="W1" s="46" t="s">
        <v>127</v>
      </c>
      <c r="X1" s="46" t="s">
        <v>128</v>
      </c>
      <c r="Y1" s="46" t="s">
        <v>129</v>
      </c>
      <c r="Z1" s="46" t="s">
        <v>132</v>
      </c>
      <c r="AA1" s="64" t="s">
        <v>133</v>
      </c>
      <c r="AB1" s="46" t="s">
        <v>130</v>
      </c>
      <c r="AC1" s="46" t="s">
        <v>131</v>
      </c>
      <c r="AD1" s="64" t="s">
        <v>134</v>
      </c>
      <c r="AE1" s="46" t="s">
        <v>135</v>
      </c>
      <c r="AF1" s="46" t="s">
        <v>136</v>
      </c>
      <c r="AG1" s="46" t="s">
        <v>137</v>
      </c>
      <c r="AH1" s="46" t="s">
        <v>139</v>
      </c>
      <c r="AI1" s="46" t="s">
        <v>140</v>
      </c>
      <c r="AJ1" s="46" t="s">
        <v>141</v>
      </c>
      <c r="AK1" s="46" t="s">
        <v>142</v>
      </c>
      <c r="AL1" s="64" t="s">
        <v>15</v>
      </c>
      <c r="AM1" s="46" t="s">
        <v>158</v>
      </c>
      <c r="AN1" s="46" t="s">
        <v>3</v>
      </c>
      <c r="AO1" s="83" t="s">
        <v>31</v>
      </c>
      <c r="AS1" s="51"/>
      <c r="AV1" s="51"/>
      <c r="AY1" s="51"/>
      <c r="BB1" s="73"/>
    </row>
    <row r="2" spans="1:54" s="39" customFormat="1" ht="30" customHeight="1" thickBot="1" thickTop="1">
      <c r="A2" s="35"/>
      <c r="B2" s="35"/>
      <c r="C2" s="35"/>
      <c r="D2" s="36"/>
      <c r="E2" s="36"/>
      <c r="F2" s="141"/>
      <c r="G2" s="142"/>
      <c r="H2" s="142"/>
      <c r="I2" s="142"/>
      <c r="J2" s="142"/>
      <c r="K2" s="142"/>
      <c r="L2" s="142"/>
      <c r="M2" s="143"/>
      <c r="N2" s="36"/>
      <c r="O2" s="36"/>
      <c r="P2" s="36" t="s">
        <v>50</v>
      </c>
      <c r="Q2" s="36">
        <v>180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  <c r="AO2" s="84"/>
      <c r="AS2" s="82"/>
      <c r="AV2" s="82"/>
      <c r="AY2" s="82"/>
      <c r="BA2" s="82"/>
      <c r="BB2" s="56"/>
    </row>
    <row r="3" spans="1:54" s="5" customFormat="1" ht="28.5">
      <c r="A3" s="111" t="s">
        <v>9</v>
      </c>
      <c r="B3" s="112" t="s">
        <v>154</v>
      </c>
      <c r="C3" s="113" t="s">
        <v>155</v>
      </c>
      <c r="D3" s="123">
        <v>0</v>
      </c>
      <c r="E3" s="124">
        <v>0</v>
      </c>
      <c r="F3" s="125">
        <v>5</v>
      </c>
      <c r="G3" s="126">
        <v>0</v>
      </c>
      <c r="H3" s="126">
        <v>0</v>
      </c>
      <c r="I3" s="126">
        <v>0</v>
      </c>
      <c r="J3" s="127">
        <v>10</v>
      </c>
      <c r="K3" s="126">
        <v>0</v>
      </c>
      <c r="L3" s="126">
        <v>0</v>
      </c>
      <c r="M3" s="128">
        <v>0</v>
      </c>
      <c r="N3" s="129">
        <v>0</v>
      </c>
      <c r="O3" s="123">
        <v>0</v>
      </c>
      <c r="P3" s="123">
        <v>0</v>
      </c>
      <c r="Q3" s="123">
        <v>0</v>
      </c>
      <c r="R3" s="123">
        <v>0</v>
      </c>
      <c r="S3" s="123">
        <v>0</v>
      </c>
      <c r="T3" s="115">
        <v>0</v>
      </c>
      <c r="U3" s="123">
        <v>0</v>
      </c>
      <c r="V3" s="123">
        <v>0</v>
      </c>
      <c r="W3" s="123">
        <v>0</v>
      </c>
      <c r="X3" s="123">
        <v>0</v>
      </c>
      <c r="Y3" s="123">
        <v>0</v>
      </c>
      <c r="Z3" s="123">
        <v>0</v>
      </c>
      <c r="AA3" s="115">
        <v>0</v>
      </c>
      <c r="AB3" s="123">
        <v>0</v>
      </c>
      <c r="AC3" s="123">
        <v>0</v>
      </c>
      <c r="AD3" s="115">
        <v>0</v>
      </c>
      <c r="AE3" s="123">
        <v>0</v>
      </c>
      <c r="AF3" s="123">
        <v>0</v>
      </c>
      <c r="AG3" s="123">
        <v>0</v>
      </c>
      <c r="AH3" s="123">
        <v>0</v>
      </c>
      <c r="AI3" s="123">
        <v>0</v>
      </c>
      <c r="AJ3" s="123">
        <v>0</v>
      </c>
      <c r="AK3" s="123">
        <v>0</v>
      </c>
      <c r="AL3" s="115">
        <v>0</v>
      </c>
      <c r="AM3" s="123">
        <v>0</v>
      </c>
      <c r="AN3" s="117">
        <f>SUM(D3:AM3)</f>
        <v>15</v>
      </c>
      <c r="AO3" s="121" t="s">
        <v>32</v>
      </c>
      <c r="AP3" s="40"/>
      <c r="AQ3" s="40"/>
      <c r="AR3" s="40"/>
      <c r="AS3" s="53"/>
      <c r="AT3" s="40"/>
      <c r="AU3" s="40"/>
      <c r="AV3" s="56"/>
      <c r="AW3" s="34"/>
      <c r="AX3" s="66"/>
      <c r="AY3" s="53"/>
      <c r="AZ3" s="34"/>
      <c r="BA3" s="56"/>
      <c r="BB3" s="78"/>
    </row>
    <row r="4" spans="1:54" s="5" customFormat="1" ht="17.25" customHeight="1">
      <c r="A4" s="111" t="s">
        <v>9</v>
      </c>
      <c r="B4" s="112" t="s">
        <v>156</v>
      </c>
      <c r="C4" s="113" t="s">
        <v>157</v>
      </c>
      <c r="D4" s="123">
        <v>0</v>
      </c>
      <c r="E4" s="124">
        <v>0</v>
      </c>
      <c r="F4" s="130">
        <v>5</v>
      </c>
      <c r="G4" s="123">
        <v>0</v>
      </c>
      <c r="H4" s="123">
        <v>0</v>
      </c>
      <c r="I4" s="123">
        <v>0</v>
      </c>
      <c r="J4" s="131">
        <v>10</v>
      </c>
      <c r="K4" s="123">
        <v>0</v>
      </c>
      <c r="L4" s="123">
        <v>0</v>
      </c>
      <c r="M4" s="132">
        <v>0</v>
      </c>
      <c r="N4" s="129">
        <v>0</v>
      </c>
      <c r="O4" s="123">
        <v>0</v>
      </c>
      <c r="P4" s="123">
        <v>0</v>
      </c>
      <c r="Q4" s="123">
        <v>0</v>
      </c>
      <c r="R4" s="123">
        <v>0</v>
      </c>
      <c r="S4" s="123">
        <v>0</v>
      </c>
      <c r="T4" s="115">
        <v>0</v>
      </c>
      <c r="U4" s="123">
        <v>0</v>
      </c>
      <c r="V4" s="123">
        <v>0</v>
      </c>
      <c r="W4" s="123">
        <v>0</v>
      </c>
      <c r="X4" s="123">
        <v>0</v>
      </c>
      <c r="Y4" s="123">
        <v>0</v>
      </c>
      <c r="Z4" s="123">
        <v>0</v>
      </c>
      <c r="AA4" s="115">
        <v>0</v>
      </c>
      <c r="AB4" s="123">
        <v>0</v>
      </c>
      <c r="AC4" s="123">
        <v>0</v>
      </c>
      <c r="AD4" s="115">
        <v>0</v>
      </c>
      <c r="AE4" s="123">
        <v>0</v>
      </c>
      <c r="AF4" s="123">
        <v>0</v>
      </c>
      <c r="AG4" s="123">
        <v>0</v>
      </c>
      <c r="AH4" s="123">
        <v>0</v>
      </c>
      <c r="AI4" s="123">
        <v>0</v>
      </c>
      <c r="AJ4" s="123">
        <v>0</v>
      </c>
      <c r="AK4" s="123">
        <v>0</v>
      </c>
      <c r="AL4" s="115">
        <v>0</v>
      </c>
      <c r="AM4" s="123">
        <v>0</v>
      </c>
      <c r="AN4" s="117">
        <f aca="true" t="shared" si="0" ref="AN4:AN16">SUM(D4:AM4)</f>
        <v>15</v>
      </c>
      <c r="AO4" s="121">
        <v>103.5</v>
      </c>
      <c r="AP4" s="40"/>
      <c r="AQ4" s="40"/>
      <c r="AR4" s="40"/>
      <c r="AS4" s="53"/>
      <c r="AT4" s="40"/>
      <c r="AU4" s="40"/>
      <c r="AV4" s="56"/>
      <c r="AW4" s="34"/>
      <c r="AX4" s="66"/>
      <c r="AY4" s="53"/>
      <c r="AZ4" s="34"/>
      <c r="BA4" s="56"/>
      <c r="BB4" s="78"/>
    </row>
    <row r="5" spans="1:54" s="5" customFormat="1" ht="28.5">
      <c r="A5" s="111" t="s">
        <v>11</v>
      </c>
      <c r="B5" s="112" t="s">
        <v>168</v>
      </c>
      <c r="C5" s="133" t="s">
        <v>169</v>
      </c>
      <c r="D5" s="114">
        <v>0</v>
      </c>
      <c r="E5" s="134">
        <v>0</v>
      </c>
      <c r="F5" s="130">
        <v>10</v>
      </c>
      <c r="G5" s="123">
        <v>0</v>
      </c>
      <c r="H5" s="123">
        <v>0</v>
      </c>
      <c r="I5" s="123">
        <v>0</v>
      </c>
      <c r="J5" s="135">
        <v>0</v>
      </c>
      <c r="K5" s="123">
        <v>0</v>
      </c>
      <c r="L5" s="123">
        <v>0</v>
      </c>
      <c r="M5" s="136">
        <v>10</v>
      </c>
      <c r="N5" s="137">
        <v>0</v>
      </c>
      <c r="O5" s="114">
        <v>0</v>
      </c>
      <c r="P5" s="114">
        <v>0</v>
      </c>
      <c r="Q5" s="114">
        <v>0</v>
      </c>
      <c r="R5" s="114">
        <v>0</v>
      </c>
      <c r="S5" s="114">
        <v>0</v>
      </c>
      <c r="T5" s="115">
        <v>0</v>
      </c>
      <c r="U5" s="114">
        <v>0</v>
      </c>
      <c r="V5" s="114">
        <v>0</v>
      </c>
      <c r="W5" s="114">
        <v>0</v>
      </c>
      <c r="X5" s="114">
        <v>0</v>
      </c>
      <c r="Y5" s="114">
        <v>0</v>
      </c>
      <c r="Z5" s="114">
        <v>0</v>
      </c>
      <c r="AA5" s="115">
        <v>0</v>
      </c>
      <c r="AB5" s="114">
        <v>0</v>
      </c>
      <c r="AC5" s="114">
        <v>0</v>
      </c>
      <c r="AD5" s="115">
        <v>0</v>
      </c>
      <c r="AE5" s="114">
        <v>0</v>
      </c>
      <c r="AF5" s="114">
        <v>0</v>
      </c>
      <c r="AG5" s="114">
        <v>0</v>
      </c>
      <c r="AH5" s="114">
        <v>0</v>
      </c>
      <c r="AI5" s="114">
        <v>0</v>
      </c>
      <c r="AJ5" s="114">
        <v>0</v>
      </c>
      <c r="AK5" s="114">
        <v>0</v>
      </c>
      <c r="AL5" s="115">
        <v>0</v>
      </c>
      <c r="AM5" s="114">
        <v>0</v>
      </c>
      <c r="AN5" s="117">
        <f t="shared" si="0"/>
        <v>20</v>
      </c>
      <c r="AO5" s="122">
        <v>102.15</v>
      </c>
      <c r="AP5" s="40"/>
      <c r="AQ5" s="40"/>
      <c r="AR5" s="40"/>
      <c r="AS5" s="53"/>
      <c r="AT5" s="40"/>
      <c r="AU5" s="40"/>
      <c r="AV5" s="56"/>
      <c r="AW5" s="34"/>
      <c r="AX5" s="66"/>
      <c r="AY5" s="53"/>
      <c r="AZ5" s="34"/>
      <c r="BA5" s="56"/>
      <c r="BB5" s="78"/>
    </row>
    <row r="6" spans="1:54" s="4" customFormat="1" ht="28.5">
      <c r="A6" s="33" t="s">
        <v>4</v>
      </c>
      <c r="B6" s="65" t="s">
        <v>161</v>
      </c>
      <c r="C6" s="88" t="s">
        <v>162</v>
      </c>
      <c r="D6" s="43">
        <v>0</v>
      </c>
      <c r="E6" s="94">
        <v>0</v>
      </c>
      <c r="F6" s="103">
        <v>0</v>
      </c>
      <c r="G6" s="43">
        <v>0</v>
      </c>
      <c r="H6" s="43">
        <v>0</v>
      </c>
      <c r="I6" s="43">
        <v>0</v>
      </c>
      <c r="J6" s="101">
        <v>10</v>
      </c>
      <c r="K6" s="43">
        <v>0</v>
      </c>
      <c r="L6" s="43">
        <v>0</v>
      </c>
      <c r="M6" s="105">
        <v>0</v>
      </c>
      <c r="N6" s="97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98">
        <v>0</v>
      </c>
      <c r="U6" s="43">
        <v>0</v>
      </c>
      <c r="V6" s="43">
        <v>0</v>
      </c>
      <c r="W6" s="43">
        <v>0</v>
      </c>
      <c r="X6" s="43">
        <v>0</v>
      </c>
      <c r="Y6" s="43">
        <v>30</v>
      </c>
      <c r="Z6" s="43">
        <v>0</v>
      </c>
      <c r="AA6" s="98">
        <v>4</v>
      </c>
      <c r="AB6" s="43">
        <v>0</v>
      </c>
      <c r="AC6" s="43">
        <v>0</v>
      </c>
      <c r="AD6" s="98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98">
        <v>24</v>
      </c>
      <c r="AM6" s="43">
        <v>0</v>
      </c>
      <c r="AN6" s="47">
        <f t="shared" si="0"/>
        <v>68</v>
      </c>
      <c r="AO6" s="77">
        <v>100.8</v>
      </c>
      <c r="AP6" s="40"/>
      <c r="AQ6" s="40"/>
      <c r="AR6" s="40"/>
      <c r="AS6" s="53"/>
      <c r="AT6" s="40"/>
      <c r="AU6" s="40"/>
      <c r="AV6" s="56"/>
      <c r="AW6" s="34"/>
      <c r="AX6" s="66"/>
      <c r="AY6" s="53"/>
      <c r="AZ6" s="34"/>
      <c r="BA6" s="56"/>
      <c r="BB6" s="78"/>
    </row>
    <row r="7" spans="1:54" s="4" customFormat="1" ht="28.5">
      <c r="A7" s="33" t="s">
        <v>5</v>
      </c>
      <c r="B7" s="65" t="s">
        <v>16</v>
      </c>
      <c r="C7" s="87" t="s">
        <v>19</v>
      </c>
      <c r="D7" s="43">
        <v>0</v>
      </c>
      <c r="E7" s="94">
        <v>0</v>
      </c>
      <c r="F7" s="103">
        <v>0</v>
      </c>
      <c r="G7" s="43">
        <v>0</v>
      </c>
      <c r="H7" s="43">
        <v>0</v>
      </c>
      <c r="I7" s="43">
        <v>0</v>
      </c>
      <c r="J7" s="101">
        <v>10</v>
      </c>
      <c r="K7" s="43">
        <v>0</v>
      </c>
      <c r="L7" s="43">
        <v>0</v>
      </c>
      <c r="M7" s="105">
        <v>0</v>
      </c>
      <c r="N7" s="97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98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98">
        <v>14</v>
      </c>
      <c r="AB7" s="43">
        <v>0</v>
      </c>
      <c r="AC7" s="43">
        <v>0</v>
      </c>
      <c r="AD7" s="98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98">
        <v>60</v>
      </c>
      <c r="AM7" s="43">
        <v>0</v>
      </c>
      <c r="AN7" s="47">
        <f t="shared" si="0"/>
        <v>84</v>
      </c>
      <c r="AO7" s="77">
        <v>99.45</v>
      </c>
      <c r="AP7" s="40"/>
      <c r="AQ7" s="40"/>
      <c r="AR7" s="40"/>
      <c r="AS7" s="53"/>
      <c r="AT7" s="40"/>
      <c r="AU7" s="40"/>
      <c r="AV7" s="56"/>
      <c r="AW7" s="34"/>
      <c r="AX7" s="66"/>
      <c r="AY7" s="53"/>
      <c r="AZ7" s="34"/>
      <c r="BA7" s="56"/>
      <c r="BB7" s="78"/>
    </row>
    <row r="8" spans="1:54" s="4" customFormat="1" ht="21.75" customHeight="1">
      <c r="A8" s="33" t="s">
        <v>17</v>
      </c>
      <c r="B8" s="65" t="s">
        <v>150</v>
      </c>
      <c r="C8" s="87" t="s">
        <v>151</v>
      </c>
      <c r="D8" s="43">
        <v>0</v>
      </c>
      <c r="E8" s="94">
        <v>0</v>
      </c>
      <c r="F8" s="103">
        <v>5</v>
      </c>
      <c r="G8" s="43">
        <v>0</v>
      </c>
      <c r="H8" s="43">
        <v>0</v>
      </c>
      <c r="I8" s="43">
        <v>0</v>
      </c>
      <c r="J8" s="101">
        <v>10</v>
      </c>
      <c r="K8" s="43">
        <v>0</v>
      </c>
      <c r="L8" s="43">
        <v>0</v>
      </c>
      <c r="M8" s="105">
        <v>0</v>
      </c>
      <c r="N8" s="97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98">
        <v>0</v>
      </c>
      <c r="U8" s="43">
        <v>0</v>
      </c>
      <c r="V8" s="43">
        <v>60</v>
      </c>
      <c r="W8" s="43">
        <v>0</v>
      </c>
      <c r="X8" s="43">
        <v>0</v>
      </c>
      <c r="Y8" s="43">
        <v>30</v>
      </c>
      <c r="Z8" s="43">
        <v>0</v>
      </c>
      <c r="AA8" s="98">
        <v>0</v>
      </c>
      <c r="AB8" s="43">
        <v>0</v>
      </c>
      <c r="AC8" s="43">
        <v>0</v>
      </c>
      <c r="AD8" s="98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98">
        <v>0</v>
      </c>
      <c r="AM8" s="43">
        <v>0</v>
      </c>
      <c r="AN8" s="47">
        <f t="shared" si="0"/>
        <v>105</v>
      </c>
      <c r="AO8" s="77">
        <v>98.1</v>
      </c>
      <c r="AP8" s="40"/>
      <c r="AQ8" s="40"/>
      <c r="AR8" s="40"/>
      <c r="AS8" s="53"/>
      <c r="AT8" s="40"/>
      <c r="AU8" s="40"/>
      <c r="AV8" s="56"/>
      <c r="AW8" s="34"/>
      <c r="AX8" s="66"/>
      <c r="AY8" s="53"/>
      <c r="AZ8" s="34"/>
      <c r="BA8" s="56"/>
      <c r="BB8" s="78"/>
    </row>
    <row r="9" spans="1:55" s="4" customFormat="1" ht="21.75" customHeight="1">
      <c r="A9" s="33" t="s">
        <v>6</v>
      </c>
      <c r="B9" s="65" t="s">
        <v>12</v>
      </c>
      <c r="C9" s="88" t="s">
        <v>167</v>
      </c>
      <c r="D9" s="28">
        <v>0</v>
      </c>
      <c r="E9" s="95">
        <v>0</v>
      </c>
      <c r="F9" s="103">
        <v>10</v>
      </c>
      <c r="G9" s="43">
        <v>0</v>
      </c>
      <c r="H9" s="43">
        <v>0</v>
      </c>
      <c r="I9" s="43">
        <v>0</v>
      </c>
      <c r="J9" s="101">
        <v>10</v>
      </c>
      <c r="K9" s="43">
        <v>0</v>
      </c>
      <c r="L9" s="43">
        <v>0</v>
      </c>
      <c r="M9" s="105">
        <v>10</v>
      </c>
      <c r="N9" s="96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98">
        <v>0</v>
      </c>
      <c r="U9" s="28">
        <v>0</v>
      </c>
      <c r="V9" s="28">
        <v>0</v>
      </c>
      <c r="W9" s="28">
        <v>60</v>
      </c>
      <c r="X9" s="28">
        <v>0</v>
      </c>
      <c r="Y9" s="28">
        <v>30</v>
      </c>
      <c r="Z9" s="28">
        <v>0</v>
      </c>
      <c r="AA9" s="98">
        <v>0</v>
      </c>
      <c r="AB9" s="28">
        <v>0</v>
      </c>
      <c r="AC9" s="28">
        <v>0</v>
      </c>
      <c r="AD9" s="9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98">
        <v>0</v>
      </c>
      <c r="AM9" s="28">
        <v>0</v>
      </c>
      <c r="AN9" s="47">
        <f t="shared" si="0"/>
        <v>120</v>
      </c>
      <c r="AO9" s="77">
        <v>96.75</v>
      </c>
      <c r="AP9" s="40"/>
      <c r="AQ9" s="40"/>
      <c r="AR9" s="40"/>
      <c r="AS9" s="53"/>
      <c r="AT9" s="40"/>
      <c r="AU9" s="40"/>
      <c r="AV9" s="56"/>
      <c r="AW9" s="34"/>
      <c r="AX9" s="66"/>
      <c r="AY9" s="53"/>
      <c r="AZ9" s="34"/>
      <c r="BA9" s="56"/>
      <c r="BB9" s="78"/>
      <c r="BC9"/>
    </row>
    <row r="10" spans="1:54" s="4" customFormat="1" ht="42.75">
      <c r="A10" s="33" t="s">
        <v>7</v>
      </c>
      <c r="B10" s="65" t="s">
        <v>152</v>
      </c>
      <c r="C10" s="87" t="s">
        <v>18</v>
      </c>
      <c r="D10" s="43">
        <v>0</v>
      </c>
      <c r="E10" s="94">
        <v>0</v>
      </c>
      <c r="F10" s="103">
        <v>0</v>
      </c>
      <c r="G10" s="43">
        <v>0</v>
      </c>
      <c r="H10" s="43">
        <v>0</v>
      </c>
      <c r="I10" s="94">
        <v>0</v>
      </c>
      <c r="J10" s="102">
        <v>0</v>
      </c>
      <c r="K10" s="43">
        <v>0</v>
      </c>
      <c r="L10" s="94">
        <v>0</v>
      </c>
      <c r="M10" s="104">
        <v>0</v>
      </c>
      <c r="N10" s="97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98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98">
        <v>0</v>
      </c>
      <c r="AB10" s="43">
        <v>0</v>
      </c>
      <c r="AC10" s="43">
        <v>0</v>
      </c>
      <c r="AD10" s="98">
        <v>16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98">
        <v>6</v>
      </c>
      <c r="AM10" s="43">
        <v>100</v>
      </c>
      <c r="AN10" s="47">
        <f t="shared" si="0"/>
        <v>122</v>
      </c>
      <c r="AO10" s="77" t="s">
        <v>32</v>
      </c>
      <c r="AP10" s="40"/>
      <c r="AQ10" s="40"/>
      <c r="AR10" s="40"/>
      <c r="AS10" s="53"/>
      <c r="AT10" s="40"/>
      <c r="AU10" s="40"/>
      <c r="AV10" s="56"/>
      <c r="AW10" s="34"/>
      <c r="AX10" s="66"/>
      <c r="AY10" s="53"/>
      <c r="AZ10" s="34"/>
      <c r="BA10" s="56"/>
      <c r="BB10" s="78"/>
    </row>
    <row r="11" spans="1:54" s="4" customFormat="1" ht="31.5" customHeight="1">
      <c r="A11" s="33" t="s">
        <v>8</v>
      </c>
      <c r="B11" s="65" t="s">
        <v>144</v>
      </c>
      <c r="C11" s="88" t="s">
        <v>145</v>
      </c>
      <c r="D11" s="43">
        <v>0</v>
      </c>
      <c r="E11" s="94">
        <v>0</v>
      </c>
      <c r="F11" s="103">
        <v>20</v>
      </c>
      <c r="G11" s="43">
        <v>0</v>
      </c>
      <c r="H11" s="43">
        <v>0</v>
      </c>
      <c r="I11" s="94">
        <v>0</v>
      </c>
      <c r="J11" s="101">
        <v>10</v>
      </c>
      <c r="K11" s="43">
        <v>0</v>
      </c>
      <c r="L11" s="94">
        <v>0</v>
      </c>
      <c r="M11" s="104">
        <v>0</v>
      </c>
      <c r="N11" s="97">
        <v>0</v>
      </c>
      <c r="O11" s="43">
        <v>60</v>
      </c>
      <c r="P11" s="43">
        <v>0</v>
      </c>
      <c r="Q11" s="43">
        <v>0</v>
      </c>
      <c r="R11" s="43">
        <v>0</v>
      </c>
      <c r="S11" s="43">
        <v>0</v>
      </c>
      <c r="T11" s="98">
        <v>0</v>
      </c>
      <c r="U11" s="43">
        <v>0</v>
      </c>
      <c r="V11" s="43">
        <v>0</v>
      </c>
      <c r="W11" s="43">
        <v>0</v>
      </c>
      <c r="X11" s="43">
        <v>0</v>
      </c>
      <c r="Y11" s="43">
        <v>30</v>
      </c>
      <c r="Z11" s="43">
        <v>0</v>
      </c>
      <c r="AA11" s="98">
        <v>12</v>
      </c>
      <c r="AB11" s="43">
        <v>0</v>
      </c>
      <c r="AC11" s="43">
        <v>0</v>
      </c>
      <c r="AD11" s="98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98">
        <v>10</v>
      </c>
      <c r="AM11" s="43">
        <v>0</v>
      </c>
      <c r="AN11" s="47">
        <f t="shared" si="0"/>
        <v>142</v>
      </c>
      <c r="AO11" s="77">
        <v>95.4</v>
      </c>
      <c r="AP11" s="40"/>
      <c r="AQ11" s="40"/>
      <c r="AR11" s="40"/>
      <c r="AS11" s="53"/>
      <c r="AT11" s="40"/>
      <c r="AU11" s="40"/>
      <c r="AV11" s="56"/>
      <c r="AW11" s="34"/>
      <c r="AX11" s="66"/>
      <c r="AY11" s="53"/>
      <c r="AZ11" s="34"/>
      <c r="BA11" s="56"/>
      <c r="BB11" s="78"/>
    </row>
    <row r="12" spans="1:55" s="4" customFormat="1" ht="32.25" customHeight="1">
      <c r="A12" s="33" t="s">
        <v>60</v>
      </c>
      <c r="B12" s="65" t="s">
        <v>159</v>
      </c>
      <c r="C12" s="87" t="s">
        <v>160</v>
      </c>
      <c r="D12" s="43">
        <v>0</v>
      </c>
      <c r="E12" s="94">
        <v>0</v>
      </c>
      <c r="F12" s="103">
        <v>40</v>
      </c>
      <c r="G12" s="43">
        <v>0</v>
      </c>
      <c r="H12" s="43">
        <v>0</v>
      </c>
      <c r="I12" s="94">
        <v>0</v>
      </c>
      <c r="J12" s="101">
        <v>10</v>
      </c>
      <c r="K12" s="43">
        <v>0</v>
      </c>
      <c r="L12" s="94">
        <v>0</v>
      </c>
      <c r="M12" s="105">
        <v>10</v>
      </c>
      <c r="N12" s="97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98">
        <v>6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98">
        <v>4</v>
      </c>
      <c r="AB12" s="43">
        <v>0</v>
      </c>
      <c r="AC12" s="43">
        <v>0</v>
      </c>
      <c r="AD12" s="98">
        <v>0</v>
      </c>
      <c r="AE12" s="43">
        <v>60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98">
        <v>22</v>
      </c>
      <c r="AM12" s="43">
        <v>0</v>
      </c>
      <c r="AN12" s="47">
        <f t="shared" si="0"/>
        <v>152</v>
      </c>
      <c r="AO12" s="76" t="s">
        <v>32</v>
      </c>
      <c r="AP12" s="40"/>
      <c r="AQ12" s="40"/>
      <c r="AR12" s="40"/>
      <c r="AS12" s="53"/>
      <c r="AT12" s="40"/>
      <c r="AU12" s="40"/>
      <c r="AV12" s="56"/>
      <c r="AW12" s="34"/>
      <c r="AX12" s="66"/>
      <c r="AY12" s="53"/>
      <c r="AZ12" s="34"/>
      <c r="BA12" s="56"/>
      <c r="BB12" s="78"/>
      <c r="BC12"/>
    </row>
    <row r="13" spans="1:54" ht="66" customHeight="1">
      <c r="A13" s="33" t="s">
        <v>115</v>
      </c>
      <c r="B13" s="65" t="s">
        <v>170</v>
      </c>
      <c r="C13" s="88" t="s">
        <v>171</v>
      </c>
      <c r="D13" s="28">
        <v>0</v>
      </c>
      <c r="E13" s="95">
        <v>0</v>
      </c>
      <c r="F13" s="103">
        <v>40</v>
      </c>
      <c r="G13" s="43">
        <v>0</v>
      </c>
      <c r="H13" s="43">
        <v>0</v>
      </c>
      <c r="I13" s="94">
        <v>0</v>
      </c>
      <c r="J13" s="101">
        <v>10</v>
      </c>
      <c r="K13" s="43">
        <v>0</v>
      </c>
      <c r="L13" s="94">
        <v>0</v>
      </c>
      <c r="M13" s="105">
        <v>10</v>
      </c>
      <c r="N13" s="96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98">
        <v>0</v>
      </c>
      <c r="U13" s="28">
        <v>0</v>
      </c>
      <c r="V13" s="28">
        <v>60</v>
      </c>
      <c r="W13" s="28">
        <v>0</v>
      </c>
      <c r="X13" s="28">
        <v>0</v>
      </c>
      <c r="Y13" s="28">
        <v>0</v>
      </c>
      <c r="Z13" s="28">
        <v>0</v>
      </c>
      <c r="AA13" s="98">
        <v>18</v>
      </c>
      <c r="AB13" s="28">
        <v>0</v>
      </c>
      <c r="AC13" s="28">
        <v>0</v>
      </c>
      <c r="AD13" s="9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98">
        <v>32</v>
      </c>
      <c r="AM13" s="28">
        <v>0</v>
      </c>
      <c r="AN13" s="47">
        <f t="shared" si="0"/>
        <v>170</v>
      </c>
      <c r="AO13" s="77">
        <v>94.05</v>
      </c>
      <c r="AP13" s="40"/>
      <c r="AQ13" s="40"/>
      <c r="AR13" s="40"/>
      <c r="AS13" s="53"/>
      <c r="AT13" s="40"/>
      <c r="AU13" s="40"/>
      <c r="AV13" s="56"/>
      <c r="AW13" s="34"/>
      <c r="AX13" s="66"/>
      <c r="AY13" s="53"/>
      <c r="AZ13" s="34"/>
      <c r="BA13" s="56"/>
      <c r="BB13" s="78"/>
    </row>
    <row r="14" spans="1:54" ht="31.5" customHeight="1">
      <c r="A14" s="33" t="s">
        <v>91</v>
      </c>
      <c r="B14" s="65" t="s">
        <v>163</v>
      </c>
      <c r="C14" s="87" t="s">
        <v>164</v>
      </c>
      <c r="D14" s="28">
        <v>0</v>
      </c>
      <c r="E14" s="95">
        <v>0</v>
      </c>
      <c r="F14" s="103">
        <v>5</v>
      </c>
      <c r="G14" s="43">
        <v>0</v>
      </c>
      <c r="H14" s="43">
        <v>0</v>
      </c>
      <c r="I14" s="94">
        <v>0</v>
      </c>
      <c r="J14" s="101">
        <v>10</v>
      </c>
      <c r="K14" s="43">
        <v>0</v>
      </c>
      <c r="L14" s="94">
        <v>0</v>
      </c>
      <c r="M14" s="105">
        <v>0</v>
      </c>
      <c r="N14" s="96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98">
        <v>0</v>
      </c>
      <c r="U14" s="28">
        <v>0</v>
      </c>
      <c r="V14" s="28">
        <v>0</v>
      </c>
      <c r="W14" s="28">
        <v>60</v>
      </c>
      <c r="X14" s="28">
        <v>0</v>
      </c>
      <c r="Y14" s="28">
        <v>0</v>
      </c>
      <c r="Z14" s="28">
        <v>0</v>
      </c>
      <c r="AA14" s="98">
        <v>8</v>
      </c>
      <c r="AB14" s="28">
        <v>0</v>
      </c>
      <c r="AC14" s="28">
        <v>0</v>
      </c>
      <c r="AD14" s="98">
        <v>0</v>
      </c>
      <c r="AE14" s="28">
        <v>0</v>
      </c>
      <c r="AF14" s="28">
        <v>100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98">
        <v>0</v>
      </c>
      <c r="AM14" s="28">
        <v>0</v>
      </c>
      <c r="AN14" s="47">
        <f t="shared" si="0"/>
        <v>183</v>
      </c>
      <c r="AO14" s="77">
        <v>92.7</v>
      </c>
      <c r="AP14" s="40"/>
      <c r="AQ14" s="40"/>
      <c r="AR14" s="40"/>
      <c r="AS14" s="53"/>
      <c r="AT14" s="40"/>
      <c r="AU14" s="40"/>
      <c r="AV14" s="56"/>
      <c r="AW14" s="34"/>
      <c r="AX14" s="66"/>
      <c r="AY14" s="53"/>
      <c r="AZ14" s="34"/>
      <c r="BA14" s="56"/>
      <c r="BB14" s="78"/>
    </row>
    <row r="15" spans="1:54" s="5" customFormat="1" ht="33.75" customHeight="1">
      <c r="A15" s="33" t="s">
        <v>116</v>
      </c>
      <c r="B15" s="65" t="s">
        <v>13</v>
      </c>
      <c r="C15" s="88" t="s">
        <v>165</v>
      </c>
      <c r="D15" s="28">
        <v>0</v>
      </c>
      <c r="E15" s="95">
        <v>0</v>
      </c>
      <c r="F15" s="106">
        <v>40</v>
      </c>
      <c r="G15" s="43">
        <v>0</v>
      </c>
      <c r="H15" s="43">
        <v>0</v>
      </c>
      <c r="I15" s="94">
        <v>0</v>
      </c>
      <c r="J15" s="101">
        <v>10</v>
      </c>
      <c r="K15" s="43">
        <v>0</v>
      </c>
      <c r="L15" s="94">
        <v>0</v>
      </c>
      <c r="M15" s="105">
        <v>0</v>
      </c>
      <c r="N15" s="96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98">
        <v>12</v>
      </c>
      <c r="U15" s="28">
        <v>0</v>
      </c>
      <c r="V15" s="28">
        <v>0</v>
      </c>
      <c r="W15" s="28">
        <v>0</v>
      </c>
      <c r="X15" s="28">
        <v>0</v>
      </c>
      <c r="Y15" s="28">
        <v>100</v>
      </c>
      <c r="Z15" s="28">
        <v>0</v>
      </c>
      <c r="AA15" s="98">
        <v>0</v>
      </c>
      <c r="AB15" s="28">
        <v>0</v>
      </c>
      <c r="AC15" s="28">
        <v>0</v>
      </c>
      <c r="AD15" s="98">
        <v>28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98">
        <v>8</v>
      </c>
      <c r="AM15" s="28">
        <v>0</v>
      </c>
      <c r="AN15" s="47">
        <f t="shared" si="0"/>
        <v>198</v>
      </c>
      <c r="AO15" s="77">
        <v>91.35</v>
      </c>
      <c r="AP15" s="40"/>
      <c r="AQ15" s="40"/>
      <c r="AR15" s="40"/>
      <c r="AS15" s="53"/>
      <c r="AT15" s="40"/>
      <c r="AU15" s="40"/>
      <c r="AV15" s="56"/>
      <c r="AW15" s="34"/>
      <c r="AX15" s="66"/>
      <c r="AY15" s="53"/>
      <c r="AZ15" s="34"/>
      <c r="BA15" s="56"/>
      <c r="BB15" s="78"/>
    </row>
    <row r="16" spans="1:54" ht="44.25" customHeight="1">
      <c r="A16" s="33" t="s">
        <v>143</v>
      </c>
      <c r="B16" s="65" t="s">
        <v>166</v>
      </c>
      <c r="C16" s="88" t="s">
        <v>172</v>
      </c>
      <c r="D16" s="28">
        <v>60</v>
      </c>
      <c r="E16" s="95">
        <v>0</v>
      </c>
      <c r="F16" s="103">
        <v>10</v>
      </c>
      <c r="G16" s="100">
        <v>10</v>
      </c>
      <c r="H16" s="100">
        <v>10</v>
      </c>
      <c r="I16" s="100">
        <v>10</v>
      </c>
      <c r="J16" s="101">
        <v>0</v>
      </c>
      <c r="K16" s="100">
        <v>10</v>
      </c>
      <c r="L16" s="100">
        <v>10</v>
      </c>
      <c r="M16" s="105">
        <v>0</v>
      </c>
      <c r="N16" s="96">
        <v>0</v>
      </c>
      <c r="O16" s="28">
        <v>60</v>
      </c>
      <c r="P16" s="28">
        <v>60</v>
      </c>
      <c r="Q16" s="28">
        <v>5</v>
      </c>
      <c r="R16" s="28">
        <v>0</v>
      </c>
      <c r="S16" s="28">
        <v>0</v>
      </c>
      <c r="T16" s="98">
        <v>28</v>
      </c>
      <c r="U16" s="28">
        <v>0</v>
      </c>
      <c r="V16" s="28">
        <v>0</v>
      </c>
      <c r="W16" s="28">
        <v>0</v>
      </c>
      <c r="X16" s="28">
        <v>0</v>
      </c>
      <c r="Y16" s="28">
        <v>15</v>
      </c>
      <c r="Z16" s="28">
        <v>0</v>
      </c>
      <c r="AA16" s="98">
        <v>26</v>
      </c>
      <c r="AB16" s="28">
        <v>0</v>
      </c>
      <c r="AC16" s="28">
        <v>0</v>
      </c>
      <c r="AD16" s="9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98">
        <v>30</v>
      </c>
      <c r="AM16" s="28">
        <v>0</v>
      </c>
      <c r="AN16" s="47">
        <f t="shared" si="0"/>
        <v>344</v>
      </c>
      <c r="AO16" s="77" t="s">
        <v>32</v>
      </c>
      <c r="AP16" s="40"/>
      <c r="AQ16" s="40"/>
      <c r="AR16" s="40"/>
      <c r="AS16" s="53"/>
      <c r="AT16" s="40"/>
      <c r="AU16" s="40"/>
      <c r="AV16" s="56"/>
      <c r="AW16" s="34"/>
      <c r="AX16" s="66"/>
      <c r="AY16" s="53"/>
      <c r="AZ16" s="34"/>
      <c r="BA16" s="56"/>
      <c r="BB16" s="78"/>
    </row>
    <row r="17" spans="1:54" ht="22.5" customHeight="1" thickBot="1">
      <c r="A17" s="33" t="s">
        <v>183</v>
      </c>
      <c r="B17" s="65" t="s">
        <v>153</v>
      </c>
      <c r="C17" s="88" t="s">
        <v>153</v>
      </c>
      <c r="D17" s="43">
        <v>0</v>
      </c>
      <c r="E17" s="94">
        <v>0</v>
      </c>
      <c r="F17" s="107">
        <v>20</v>
      </c>
      <c r="G17" s="108">
        <v>0</v>
      </c>
      <c r="H17" s="108">
        <v>0</v>
      </c>
      <c r="I17" s="108">
        <v>0</v>
      </c>
      <c r="J17" s="109">
        <v>0</v>
      </c>
      <c r="K17" s="108">
        <v>0</v>
      </c>
      <c r="L17" s="108">
        <v>0</v>
      </c>
      <c r="M17" s="110">
        <v>10</v>
      </c>
      <c r="N17" s="96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98">
        <v>0</v>
      </c>
      <c r="U17" s="43">
        <v>0</v>
      </c>
      <c r="V17" s="43">
        <v>0</v>
      </c>
      <c r="W17" s="43">
        <v>60</v>
      </c>
      <c r="X17" s="43">
        <v>0</v>
      </c>
      <c r="Y17" s="43">
        <v>100</v>
      </c>
      <c r="Z17" s="43">
        <v>0</v>
      </c>
      <c r="AA17" s="98">
        <v>36</v>
      </c>
      <c r="AB17" s="43">
        <v>0</v>
      </c>
      <c r="AC17" s="43">
        <v>60</v>
      </c>
      <c r="AD17" s="98">
        <v>0</v>
      </c>
      <c r="AE17" s="43">
        <v>0</v>
      </c>
      <c r="AF17" s="43">
        <v>60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98">
        <v>34</v>
      </c>
      <c r="AM17" s="43">
        <v>0</v>
      </c>
      <c r="AN17" s="47">
        <f>SUM(D17:AM17)</f>
        <v>380</v>
      </c>
      <c r="AO17" s="77">
        <v>90</v>
      </c>
      <c r="AP17" s="40"/>
      <c r="AQ17" s="40"/>
      <c r="AR17" s="40"/>
      <c r="AS17" s="53"/>
      <c r="AT17" s="40"/>
      <c r="AU17" s="40"/>
      <c r="AV17" s="56"/>
      <c r="AW17" s="34"/>
      <c r="AX17" s="66"/>
      <c r="AY17" s="53"/>
      <c r="AZ17" s="34"/>
      <c r="BA17" s="56"/>
      <c r="BB17" s="78"/>
    </row>
    <row r="18" spans="42:53" ht="15.75">
      <c r="AP18" s="6"/>
      <c r="AQ18" s="6"/>
      <c r="AR18" s="6"/>
      <c r="AS18" s="54"/>
      <c r="AT18" s="6"/>
      <c r="AU18" s="6"/>
      <c r="AV18" s="54"/>
      <c r="AW18" s="6"/>
      <c r="AY18" s="54"/>
      <c r="AZ18" s="6"/>
      <c r="BA18" s="6"/>
    </row>
    <row r="19" spans="42:53" ht="15.75">
      <c r="AP19" s="6"/>
      <c r="AQ19" s="6"/>
      <c r="AR19" s="6"/>
      <c r="AS19" s="54"/>
      <c r="AT19" s="6"/>
      <c r="AU19" s="6"/>
      <c r="AV19" s="54"/>
      <c r="AW19" s="6"/>
      <c r="AY19" s="54"/>
      <c r="AZ19" s="6"/>
      <c r="BA19" s="6"/>
    </row>
    <row r="20" spans="6:53" ht="15.75">
      <c r="F20" s="86"/>
      <c r="G20" s="86"/>
      <c r="H20" s="86"/>
      <c r="I20" s="86"/>
      <c r="AP20" s="6"/>
      <c r="AQ20" s="6"/>
      <c r="AR20" s="6"/>
      <c r="AS20" s="54"/>
      <c r="AT20" s="6"/>
      <c r="AU20" s="6"/>
      <c r="AV20" s="54"/>
      <c r="AW20" s="6"/>
      <c r="AY20" s="54"/>
      <c r="AZ20" s="6"/>
      <c r="BA20" s="6"/>
    </row>
    <row r="21" spans="42:51" ht="15.75">
      <c r="AP21" s="6"/>
      <c r="AQ21" s="6"/>
      <c r="AR21" s="6"/>
      <c r="AS21" s="54"/>
      <c r="AT21" s="6"/>
      <c r="AU21" s="6"/>
      <c r="AV21" s="54"/>
      <c r="AW21" s="6"/>
      <c r="AY21" s="54"/>
    </row>
    <row r="22" spans="42:51" ht="15.75">
      <c r="AP22" s="6"/>
      <c r="AQ22" s="6"/>
      <c r="AR22" s="6"/>
      <c r="AS22" s="54"/>
      <c r="AT22" s="6"/>
      <c r="AU22" s="6"/>
      <c r="AV22" s="54"/>
      <c r="AW22" s="6"/>
      <c r="AY22" s="54"/>
    </row>
    <row r="23" spans="42:51" ht="15.75">
      <c r="AP23" s="6"/>
      <c r="AQ23" s="6"/>
      <c r="AR23" s="6"/>
      <c r="AS23" s="54"/>
      <c r="AT23" s="6"/>
      <c r="AU23" s="6"/>
      <c r="AV23" s="54"/>
      <c r="AW23" s="6"/>
      <c r="AY23" s="54"/>
    </row>
  </sheetData>
  <sheetProtection/>
  <mergeCells count="1">
    <mergeCell ref="F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zoomScalePageLayoutView="0" workbookViewId="0" topLeftCell="A1">
      <selection activeCell="M12" sqref="M12"/>
    </sheetView>
  </sheetViews>
  <sheetFormatPr defaultColWidth="11.140625" defaultRowHeight="12.75"/>
  <cols>
    <col min="1" max="1" width="9.57421875" style="1" customWidth="1"/>
    <col min="2" max="2" width="20.28125" style="2" customWidth="1"/>
    <col min="3" max="3" width="16.8515625" style="2" bestFit="1" customWidth="1"/>
    <col min="4" max="18" width="5.7109375" style="3" customWidth="1"/>
    <col min="19" max="19" width="5.7109375" style="4" customWidth="1"/>
    <col min="20" max="20" width="9.28125" style="4" customWidth="1"/>
    <col min="21" max="30" width="6.7109375" style="4" customWidth="1"/>
    <col min="31" max="16384" width="11.140625" style="4" customWidth="1"/>
  </cols>
  <sheetData>
    <row r="1" spans="1:22" s="5" customFormat="1" ht="84" customHeight="1">
      <c r="A1" s="30" t="s">
        <v>0</v>
      </c>
      <c r="B1" s="30" t="s">
        <v>1</v>
      </c>
      <c r="C1" s="30" t="s">
        <v>2</v>
      </c>
      <c r="D1" s="31" t="s">
        <v>66</v>
      </c>
      <c r="E1" s="31" t="s">
        <v>67</v>
      </c>
      <c r="F1" s="31" t="s">
        <v>68</v>
      </c>
      <c r="G1" s="31" t="s">
        <v>69</v>
      </c>
      <c r="H1" s="31" t="s">
        <v>70</v>
      </c>
      <c r="I1" s="31" t="s">
        <v>71</v>
      </c>
      <c r="J1" s="31" t="s">
        <v>72</v>
      </c>
      <c r="K1" s="31" t="s">
        <v>73</v>
      </c>
      <c r="L1" s="31" t="s">
        <v>74</v>
      </c>
      <c r="M1" s="31" t="s">
        <v>75</v>
      </c>
      <c r="N1" s="31" t="s">
        <v>76</v>
      </c>
      <c r="O1" s="31" t="s">
        <v>77</v>
      </c>
      <c r="P1" s="31" t="s">
        <v>78</v>
      </c>
      <c r="Q1" s="31" t="s">
        <v>79</v>
      </c>
      <c r="R1" s="31" t="s">
        <v>80</v>
      </c>
      <c r="S1" s="32" t="s">
        <v>3</v>
      </c>
      <c r="T1" s="5" t="s">
        <v>113</v>
      </c>
      <c r="U1" s="5" t="s">
        <v>114</v>
      </c>
      <c r="V1" s="80" t="s">
        <v>110</v>
      </c>
    </row>
    <row r="2" spans="1:22" s="39" customFormat="1" ht="24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69"/>
      <c r="V2" s="56">
        <v>0.125</v>
      </c>
    </row>
    <row r="3" spans="1:22" s="5" customFormat="1" ht="44.25" customHeight="1">
      <c r="A3" s="33" t="s">
        <v>9</v>
      </c>
      <c r="B3" s="29" t="s">
        <v>65</v>
      </c>
      <c r="C3" s="41" t="s">
        <v>81</v>
      </c>
      <c r="D3" s="28">
        <v>5</v>
      </c>
      <c r="E3" s="28">
        <v>5</v>
      </c>
      <c r="F3" s="28">
        <v>5</v>
      </c>
      <c r="G3" s="28">
        <v>5</v>
      </c>
      <c r="H3" s="28">
        <v>5</v>
      </c>
      <c r="I3" s="28">
        <v>5</v>
      </c>
      <c r="J3" s="28">
        <v>5</v>
      </c>
      <c r="K3" s="28">
        <v>10</v>
      </c>
      <c r="L3" s="28">
        <v>0</v>
      </c>
      <c r="M3" s="28">
        <v>10</v>
      </c>
      <c r="N3" s="28">
        <v>0</v>
      </c>
      <c r="O3" s="28">
        <v>5</v>
      </c>
      <c r="P3" s="28">
        <v>10</v>
      </c>
      <c r="Q3" s="28">
        <v>10</v>
      </c>
      <c r="R3" s="28">
        <v>10</v>
      </c>
      <c r="S3" s="68">
        <f>SUM(D3:R3)</f>
        <v>90</v>
      </c>
      <c r="T3" s="79">
        <v>0.3652777777777778</v>
      </c>
      <c r="U3" s="70">
        <v>0.48194444444444445</v>
      </c>
      <c r="V3" s="78">
        <f>U3-T3</f>
        <v>0.11666666666666664</v>
      </c>
    </row>
    <row r="4" s="5" customFormat="1" ht="12.75"/>
    <row r="5" s="5" customFormat="1" ht="12.75"/>
    <row r="6" s="5" customFormat="1" ht="12.75"/>
    <row r="7" spans="1:21" ht="54" customHeight="1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/>
      <c r="T7" s="27"/>
      <c r="U7" s="6"/>
    </row>
    <row r="8" spans="1:21" ht="54" customHeight="1">
      <c r="A8" s="7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  <c r="T8" s="27"/>
      <c r="U8" s="6"/>
    </row>
    <row r="9" spans="1:21" ht="54" customHeight="1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"/>
      <c r="T9" s="27"/>
      <c r="U9" s="6"/>
    </row>
    <row r="10" spans="1:33" ht="63.75" customHeight="1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2"/>
      <c r="T10" s="2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63.75" customHeight="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2"/>
      <c r="T11" s="2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42.75" customHeight="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.75">
      <c r="A13" s="7"/>
      <c r="B13" s="8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43.5" customHeight="1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52.5" customHeight="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54.75" customHeight="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2"/>
      <c r="T16" s="10"/>
      <c r="U16" s="10"/>
      <c r="V16" s="10"/>
      <c r="W16" s="10"/>
      <c r="X16" s="10"/>
      <c r="Y16" s="10"/>
      <c r="Z16" s="10"/>
      <c r="AA16" s="10"/>
      <c r="AB16" s="10"/>
      <c r="AC16" s="6"/>
      <c r="AD16" s="6"/>
      <c r="AE16" s="6"/>
      <c r="AF16" s="6"/>
      <c r="AG16" s="6"/>
    </row>
    <row r="17" spans="1:33" ht="54.75" customHeight="1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10"/>
      <c r="U17" s="10"/>
      <c r="V17" s="10"/>
      <c r="W17" s="10"/>
      <c r="X17" s="10"/>
      <c r="Y17" s="10"/>
      <c r="Z17" s="10"/>
      <c r="AA17" s="10"/>
      <c r="AB17" s="10"/>
      <c r="AC17" s="6"/>
      <c r="AD17" s="6"/>
      <c r="AE17" s="6"/>
      <c r="AF17" s="6"/>
      <c r="AG17" s="6"/>
    </row>
    <row r="18" spans="1:33" ht="57" customHeight="1">
      <c r="A18" s="12"/>
      <c r="B18" s="8"/>
      <c r="C18" s="8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54.75" customHeight="1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57" customHeight="1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57" customHeight="1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29" ht="15.75">
      <c r="A22" s="7"/>
      <c r="B22" s="8"/>
      <c r="C22" s="8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7.75" customHeight="1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9.5" customHeight="1">
      <c r="A24" s="13"/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19" ht="22.5" customHeight="1">
      <c r="A25" s="13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 ht="21" customHeight="1">
      <c r="A26" s="13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ht="27" customHeight="1">
      <c r="A27" s="19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ht="30" customHeight="1">
      <c r="A28" s="19"/>
    </row>
    <row r="29" spans="1:19" ht="15.75">
      <c r="A29" s="19"/>
      <c r="B29" s="20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</row>
    <row r="30" spans="1:19" ht="30" customHeight="1">
      <c r="A30" s="19"/>
      <c r="B30" s="14"/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8"/>
    </row>
    <row r="31" spans="1:19" ht="30" customHeight="1">
      <c r="A31" s="19"/>
      <c r="B31" s="14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8"/>
    </row>
    <row r="32" spans="1:19" ht="30" customHeight="1">
      <c r="A32" s="19"/>
      <c r="B32" s="14"/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8"/>
    </row>
    <row r="33" spans="1:19" ht="30" customHeight="1">
      <c r="A33" s="19"/>
      <c r="B33" s="14"/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</row>
    <row r="34" spans="1:19" ht="30" customHeight="1">
      <c r="A34" s="19"/>
      <c r="B34" s="22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</row>
    <row r="35" spans="1:19" ht="30" customHeight="1">
      <c r="A35" s="19"/>
      <c r="B35" s="14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</row>
    <row r="36" spans="1:19" ht="30" customHeight="1">
      <c r="A36" s="19"/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"/>
    </row>
    <row r="37" spans="1:19" ht="30" customHeight="1">
      <c r="A37" s="19"/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"/>
    </row>
    <row r="38" spans="1:19" ht="30" customHeight="1">
      <c r="A38" s="19"/>
      <c r="B38" s="23"/>
      <c r="C38" s="2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"/>
    </row>
    <row r="39" spans="1:19" ht="30" customHeight="1">
      <c r="A39" s="19"/>
      <c r="B39" s="14"/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"/>
    </row>
    <row r="40" spans="1:19" ht="30" customHeight="1">
      <c r="A40" s="19"/>
      <c r="B40" s="14"/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"/>
    </row>
    <row r="41" spans="1:18" ht="30" customHeight="1">
      <c r="A41" s="21"/>
      <c r="B41" s="14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.75">
      <c r="A42" s="21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.75">
      <c r="A43" s="21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.75">
      <c r="A44" s="21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.75">
      <c r="A45" s="21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.75">
      <c r="A46" s="21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.75">
      <c r="A47" s="21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.75">
      <c r="A48" s="21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.75">
      <c r="A49" s="21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5.75">
      <c r="A50" s="21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5.75">
      <c r="A51" s="21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75">
      <c r="A52" s="21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75">
      <c r="A53" s="21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75">
      <c r="A54" s="21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75">
      <c r="A55" s="21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75">
      <c r="A56" s="21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75">
      <c r="A57" s="21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>
      <c r="A58" s="21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>
      <c r="A59" s="21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>
      <c r="A60" s="21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1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1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>
      <c r="A63" s="21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>
      <c r="A64" s="21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>
      <c r="A65" s="21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75">
      <c r="A66" s="21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75">
      <c r="A67" s="21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75">
      <c r="A68" s="21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75">
      <c r="A69" s="21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>
      <c r="A70" s="21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>
      <c r="A71" s="21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75">
      <c r="A72" s="21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75">
      <c r="A73" s="15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5.75">
      <c r="A74" s="15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5.75">
      <c r="A75" s="15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5.75">
      <c r="A76" s="15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5.75">
      <c r="A77" s="15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5.75">
      <c r="A78" s="15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5.75">
      <c r="A79" s="15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5.75">
      <c r="A80" s="15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5.75">
      <c r="A81" s="15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5.75">
      <c r="A82" s="15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5.75">
      <c r="A83" s="15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5.75">
      <c r="A84" s="15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5.75">
      <c r="A85" s="15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5.75">
      <c r="A86" s="15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5.75">
      <c r="A87" s="15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5.75">
      <c r="A88" s="15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5.75">
      <c r="A89" s="15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5.75">
      <c r="A90" s="15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5.75">
      <c r="A91" s="15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5.75">
      <c r="A92" s="15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5.75">
      <c r="A93" s="15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5.75">
      <c r="A94" s="15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5.75">
      <c r="A95" s="15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5.75">
      <c r="A96" s="15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5.75">
      <c r="A97" s="15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5.75">
      <c r="A98" s="15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5.75">
      <c r="A99" s="15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5.75">
      <c r="A100" s="15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5.75">
      <c r="A101" s="1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5.75">
      <c r="A102" s="15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5.75">
      <c r="A103" s="15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5.75">
      <c r="A104" s="15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5.75">
      <c r="A105" s="15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5.75">
      <c r="A106" s="15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5.75">
      <c r="A107" s="15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5.75">
      <c r="A108" s="15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5.75">
      <c r="A109" s="1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15.75">
      <c r="A110" s="15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15.75">
      <c r="A111" s="1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15.75">
      <c r="A112" s="15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5.75">
      <c r="A113" s="15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5.75">
      <c r="A114" s="1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5.75">
      <c r="A115" s="1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15.75">
      <c r="A116" s="1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5.75">
      <c r="A117" s="1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5.75">
      <c r="A118" s="1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5.75">
      <c r="A119" s="1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5.75">
      <c r="A120" s="1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5.75">
      <c r="A121" s="1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5.75">
      <c r="A122" s="1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5.75">
      <c r="A123" s="15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5.75">
      <c r="A124" s="1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 ht="15.75">
      <c r="A125" s="15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5.75">
      <c r="A126" s="15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5.75">
      <c r="A127" s="15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5.75">
      <c r="A128" s="15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 ht="15.75">
      <c r="A129" s="15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ht="15.75">
      <c r="A130" s="15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 ht="15.75">
      <c r="A131" s="15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 ht="15.75">
      <c r="A132" s="1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 ht="15.75">
      <c r="A133" s="15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 ht="15.75">
      <c r="A134" s="15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 ht="15.75">
      <c r="A135" s="15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 ht="15.75">
      <c r="A136" s="1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 ht="15.75">
      <c r="A137" s="15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 ht="15.75">
      <c r="A138" s="15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 ht="15.75">
      <c r="A139" s="15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 ht="15.75">
      <c r="A140" s="15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 ht="15.75">
      <c r="A141" s="15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15.75">
      <c r="A142" s="1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 ht="15.75">
      <c r="A143" s="15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ht="15.75">
      <c r="A144" s="15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5.75">
      <c r="A145" s="15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 ht="15.75">
      <c r="A146" s="15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 ht="15.75">
      <c r="A147" s="15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5.75">
      <c r="A148" s="1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5.75">
      <c r="A149" s="15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5.75">
      <c r="A150" s="15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5.75">
      <c r="A151" s="15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 ht="15.75">
      <c r="A152" s="15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15.75">
      <c r="A153" s="15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 ht="15.75">
      <c r="A154" s="15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15.75">
      <c r="A155" s="15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15.75">
      <c r="A156" s="15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</sheetData>
  <sheetProtection selectLockedCells="1" selectUnlockedCells="1"/>
  <printOptions horizontalCentered="1"/>
  <pageMargins left="0.2361111111111111" right="0.4722222222222222" top="0.9847222222222222" bottom="0.4722222222222222" header="0.31527777777777777" footer="0.27569444444444446"/>
  <pageSetup fitToHeight="1" fitToWidth="1" horizontalDpi="300" verticalDpi="300" orientation="landscape" paperSize="9" scale="61" r:id="rId1"/>
  <headerFooter alignWithMargins="0">
    <oddHeader>&amp;C&amp;"Times New Roman,Félkövér"&amp;16Gémes Sziget Kupa 2013
Alapfokú verseny 
családi kategória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2013-09-14T13:29:38Z</cp:lastPrinted>
  <dcterms:created xsi:type="dcterms:W3CDTF">2001-03-10T07:36:05Z</dcterms:created>
  <dcterms:modified xsi:type="dcterms:W3CDTF">2014-09-21T19:44:38Z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