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4"/>
  </bookViews>
  <sheets>
    <sheet name="A_A36" sheetId="1" r:id="rId1"/>
    <sheet name="A50" sheetId="2" r:id="rId2"/>
    <sheet name="A60_A70" sheetId="3" r:id="rId3"/>
    <sheet name="B" sheetId="4" r:id="rId4"/>
    <sheet name="C_KC" sheetId="5" r:id="rId5"/>
  </sheets>
  <definedNames/>
  <calcPr fullCalcOnLoad="1"/>
</workbook>
</file>

<file path=xl/sharedStrings.xml><?xml version="1.0" encoding="utf-8"?>
<sst xmlns="http://schemas.openxmlformats.org/spreadsheetml/2006/main" count="492" uniqueCount="208">
  <si>
    <t>Hegyvidék-Optimista Kupa</t>
  </si>
  <si>
    <t>menetidő</t>
  </si>
  <si>
    <t>Gránicz János</t>
  </si>
  <si>
    <t>mélyedés</t>
  </si>
  <si>
    <t>6/a</t>
  </si>
  <si>
    <t>6/b</t>
  </si>
  <si>
    <t>6/c</t>
  </si>
  <si>
    <t>szikla</t>
  </si>
  <si>
    <t>távmérés 417 m</t>
  </si>
  <si>
    <t>visszametszés 5-6 / 4</t>
  </si>
  <si>
    <t>Németh László emlékére</t>
  </si>
  <si>
    <t>2013. szeptember 15.</t>
  </si>
  <si>
    <t>indulás</t>
  </si>
  <si>
    <t>érkezés</t>
  </si>
  <si>
    <t>kősor vége</t>
  </si>
  <si>
    <t>elm</t>
  </si>
  <si>
    <t>vizcsap helye</t>
  </si>
  <si>
    <t>gyökérsor</t>
  </si>
  <si>
    <t>sziklák között</t>
  </si>
  <si>
    <t>itiner</t>
  </si>
  <si>
    <t>iráynszög 143 fok</t>
  </si>
  <si>
    <t>cédrus 3,6 m</t>
  </si>
  <si>
    <t>szerkesztés</t>
  </si>
  <si>
    <t>kőmező</t>
  </si>
  <si>
    <t>kötelező útvonal</t>
  </si>
  <si>
    <t>első időmérő</t>
  </si>
  <si>
    <t>második időmérő</t>
  </si>
  <si>
    <t>harmadik időmérő</t>
  </si>
  <si>
    <t>A - A36 kategória</t>
  </si>
  <si>
    <t>A - A36 kat. helyezés</t>
  </si>
  <si>
    <t>orsz.bajnoki helyezés</t>
  </si>
  <si>
    <t>Katica Tanya Zöldpont</t>
  </si>
  <si>
    <t>Fodor Péter, Ozsváth Eszter</t>
  </si>
  <si>
    <t>5 , 6</t>
  </si>
  <si>
    <t>15/a</t>
  </si>
  <si>
    <t>15/b</t>
  </si>
  <si>
    <t>Cél</t>
  </si>
  <si>
    <t>3. szakasz 26/28</t>
  </si>
  <si>
    <t>4. szakasz 52/58</t>
  </si>
  <si>
    <t>A</t>
  </si>
  <si>
    <t>kategória</t>
  </si>
  <si>
    <t>összes pontszám</t>
  </si>
  <si>
    <t>Kárpátok Őre</t>
  </si>
  <si>
    <t>Bóta Attila, Bóta Zsombor</t>
  </si>
  <si>
    <t>eltérés</t>
  </si>
  <si>
    <t>Rezét III.</t>
  </si>
  <si>
    <t>Franczva László, Czikk József, Gelányi Zoltán</t>
  </si>
  <si>
    <t>A36</t>
  </si>
  <si>
    <t>Demeter</t>
  </si>
  <si>
    <t>Jakab Albert, Jakab Éva</t>
  </si>
  <si>
    <t>C</t>
  </si>
  <si>
    <t>B</t>
  </si>
  <si>
    <t>szintkülönbség C</t>
  </si>
  <si>
    <t>4 , 5</t>
  </si>
  <si>
    <t>Eltájolók</t>
  </si>
  <si>
    <t>Döme Géza, Sándorfalvi Sándor</t>
  </si>
  <si>
    <t>jelzés számolás 12</t>
  </si>
  <si>
    <t>ERŐTERV</t>
  </si>
  <si>
    <t>Mórocz Imre, Volf István</t>
  </si>
  <si>
    <t>BERT-Esély SE</t>
  </si>
  <si>
    <t>Beke Krisztina, Székely Ádám, Willmann András</t>
  </si>
  <si>
    <t>KUK</t>
  </si>
  <si>
    <t>Czigány Gábor, Sebők Tamás</t>
  </si>
  <si>
    <t>Valami Tisza</t>
  </si>
  <si>
    <t>Farkas János, Fehér János, Szabó Mihály</t>
  </si>
  <si>
    <t>Bokorugrók</t>
  </si>
  <si>
    <t>Gurbin Gábor, Pogáts Dávid, Dósa Brigitta, Gurbin Zete</t>
  </si>
  <si>
    <t>Csapat név</t>
  </si>
  <si>
    <t>Csapat tagok</t>
  </si>
  <si>
    <t>A50 kategória</t>
  </si>
  <si>
    <t>Mozgó Bója</t>
  </si>
  <si>
    <t>Németh Gábor, Németh Krisztina</t>
  </si>
  <si>
    <t>A50</t>
  </si>
  <si>
    <t>B,C</t>
  </si>
  <si>
    <t>1. szakasz 86</t>
  </si>
  <si>
    <t>2. szakasz 63</t>
  </si>
  <si>
    <t>3. szakasz 22</t>
  </si>
  <si>
    <t>4. szakasz 69</t>
  </si>
  <si>
    <t>MVM - 3</t>
  </si>
  <si>
    <t>Járai Béla, Kozma Imre</t>
  </si>
  <si>
    <t>D</t>
  </si>
  <si>
    <t>Horváthka</t>
  </si>
  <si>
    <t>A60-A70 kategória</t>
  </si>
  <si>
    <t>A70</t>
  </si>
  <si>
    <t>Dr.Pavlovics György, Merekva Erika</t>
  </si>
  <si>
    <t>tereplépcső</t>
  </si>
  <si>
    <t>cédrus 130 év</t>
  </si>
  <si>
    <t>1. szakasz 97/111</t>
  </si>
  <si>
    <t>2. szakasz 28/32</t>
  </si>
  <si>
    <t>3. szakasz 86/98</t>
  </si>
  <si>
    <t>Tóth Iván, Tóth Blanka</t>
  </si>
  <si>
    <t>A60</t>
  </si>
  <si>
    <t>Rezét IV.</t>
  </si>
  <si>
    <t>Csihi János, Estók Mihály</t>
  </si>
  <si>
    <t>Benke Rezső</t>
  </si>
  <si>
    <t>Kardos Ferenc</t>
  </si>
  <si>
    <t>Szőke Tisza</t>
  </si>
  <si>
    <t>Vincze István, Tóth Éva</t>
  </si>
  <si>
    <t>Mátrai Gyertyánok</t>
  </si>
  <si>
    <t>Dr.Pócsik József, Vörös Tamás, Bodor Ilona</t>
  </si>
  <si>
    <t>Rácz Sándor</t>
  </si>
  <si>
    <t>MVM-2</t>
  </si>
  <si>
    <t>Korodi Mihály, Kresznóczki Ágnes</t>
  </si>
  <si>
    <t>Horváth András, Bánki Ilona</t>
  </si>
  <si>
    <t>B kategória</t>
  </si>
  <si>
    <t>völgy alja</t>
  </si>
  <si>
    <t>cédrus 15 m</t>
  </si>
  <si>
    <t>irányszög 142 fok</t>
  </si>
  <si>
    <t>erodálódott gyökérsor</t>
  </si>
  <si>
    <t>9/a</t>
  </si>
  <si>
    <t>9/b</t>
  </si>
  <si>
    <t>16/a</t>
  </si>
  <si>
    <t>16/b</t>
  </si>
  <si>
    <t>emlékmü 1973</t>
  </si>
  <si>
    <t>kőbaba</t>
  </si>
  <si>
    <t>sürü széle</t>
  </si>
  <si>
    <t>gödör</t>
  </si>
  <si>
    <t>Kiskócsag</t>
  </si>
  <si>
    <t>Horváth T. Róbert, Sallai Zsóka</t>
  </si>
  <si>
    <t>1. szakasz 71</t>
  </si>
  <si>
    <t>3. szakasz 58</t>
  </si>
  <si>
    <t>4. szakasz 63</t>
  </si>
  <si>
    <t>Zseb</t>
  </si>
  <si>
    <t>Decsi Béla, Richter Zoltán</t>
  </si>
  <si>
    <t>Vén Tapacs</t>
  </si>
  <si>
    <t>Kemény Mihály, Szalai Zita, Drahosné, Drahos Mihály</t>
  </si>
  <si>
    <t>Hegedüs András</t>
  </si>
  <si>
    <t>Hegedüs András, Hegedüs Ildikó</t>
  </si>
  <si>
    <t>Gémes / Dravecz Ferenc</t>
  </si>
  <si>
    <t>Dravecz Ferenc</t>
  </si>
  <si>
    <t>2. szakasz 38</t>
  </si>
  <si>
    <t>Lindenberg</t>
  </si>
  <si>
    <t>Hadnagy Árpád</t>
  </si>
  <si>
    <t>Zsuzsi és Sanyi</t>
  </si>
  <si>
    <t>Farkas Sándor, Szabó Zsuzsa</t>
  </si>
  <si>
    <t>Okkusok</t>
  </si>
  <si>
    <t>Magyar Máté, Szalai Andrea</t>
  </si>
  <si>
    <t>1. szakasz 68/73</t>
  </si>
  <si>
    <t>2. szakasz 55/61</t>
  </si>
  <si>
    <t>C-KC kategória</t>
  </si>
  <si>
    <t>CUHA</t>
  </si>
  <si>
    <t>Fehérvári Máté, Mészáros Gabriella</t>
  </si>
  <si>
    <t>Völgység TE</t>
  </si>
  <si>
    <t>Szentes Olivér</t>
  </si>
  <si>
    <t>ESZILIB-ÁK</t>
  </si>
  <si>
    <t>Puskásné Vízhányó Eszter, Vlasin Ibolya</t>
  </si>
  <si>
    <t>BUSHIDO</t>
  </si>
  <si>
    <t>Bodorné Nagy Gabriella, Bodor Sándor</t>
  </si>
  <si>
    <t>O3</t>
  </si>
  <si>
    <t>Nagy István</t>
  </si>
  <si>
    <t>Vadrigó</t>
  </si>
  <si>
    <t>Horváth István, Sajtosné, Bakos Andrea</t>
  </si>
  <si>
    <t>Csókási</t>
  </si>
  <si>
    <t>Csókási Zsolt, Csókásiné</t>
  </si>
  <si>
    <t>Mónika és a 3 Királyok</t>
  </si>
  <si>
    <t>Király Mónika, Király Zoltán, Király Dűániel, Király Zsolt</t>
  </si>
  <si>
    <t>L-Kutasi</t>
  </si>
  <si>
    <t>Kutasi Lajos, Kutasi Adrienn</t>
  </si>
  <si>
    <t>Csonka Károly</t>
  </si>
  <si>
    <t>KUNSAY</t>
  </si>
  <si>
    <t>Kunsay Csaba, Kunsay Csabáné, Kunsay Nóra</t>
  </si>
  <si>
    <t>Sárkányfőzelék</t>
  </si>
  <si>
    <t>Lattner Ildikó, B.Lattner Nona, Zsitnyák Ádám, Zsitnyák Andrea</t>
  </si>
  <si>
    <t>Maci</t>
  </si>
  <si>
    <t>metsződés</t>
  </si>
  <si>
    <t>jellegzetes fa</t>
  </si>
  <si>
    <t>határkő 1731</t>
  </si>
  <si>
    <t>kőmezőben</t>
  </si>
  <si>
    <t>10/a</t>
  </si>
  <si>
    <t>10/b</t>
  </si>
  <si>
    <t>1. szakasz 66/78</t>
  </si>
  <si>
    <t>2. szakasz 44/56</t>
  </si>
  <si>
    <t>h33</t>
  </si>
  <si>
    <t>Varga Zoltán, Varga Dóra, Varga Bence, Vargáné Sere Beáta</t>
  </si>
  <si>
    <t>UHF</t>
  </si>
  <si>
    <t>Borsos Eszter, Kerékgyártó Ábel, K.Márton, K.Zoltán</t>
  </si>
  <si>
    <t>Aranyvirág Bokréta</t>
  </si>
  <si>
    <t>KC</t>
  </si>
  <si>
    <t>Kovács Zsolt, K.Réka, K.Luca, Kovácsné</t>
  </si>
  <si>
    <t>Legkisebb</t>
  </si>
  <si>
    <t>Szalai Béla, Sz.Zoltán, Sz.Csongor, Szalainé</t>
  </si>
  <si>
    <t>Kis Jedik</t>
  </si>
  <si>
    <t>Szabó Zoltán, Sz.Benedek, Sz.Regő, Sz.Zille, Szabóné</t>
  </si>
  <si>
    <t>Pápaszemesek</t>
  </si>
  <si>
    <t>Solti Kálmán, Mepták György</t>
  </si>
  <si>
    <t>Szélrózsa</t>
  </si>
  <si>
    <t>Varga István, V.Anett, V.balázs, V.Laura, Vargáné</t>
  </si>
  <si>
    <t>3. szakasz 55/67</t>
  </si>
  <si>
    <t>B kat. helyezés</t>
  </si>
  <si>
    <t>A50 kat. helyezés</t>
  </si>
  <si>
    <t>A60 - A70 kat. helyezés</t>
  </si>
  <si>
    <t>C kat. helyezés</t>
  </si>
  <si>
    <t>KC kat. helyezés</t>
  </si>
  <si>
    <t>Vadmalacok</t>
  </si>
  <si>
    <t>Kincses Sándor, Kincses Tünde</t>
  </si>
  <si>
    <t>Bogi és Zoli</t>
  </si>
  <si>
    <t>Sinkó Boglárka, Kriston Zoltán</t>
  </si>
  <si>
    <t>Bicskei Trapperek</t>
  </si>
  <si>
    <t>Balázs József, Bné Tóbiás Ilidkó, Balázs Péter</t>
  </si>
  <si>
    <t>Budai Petőfi</t>
  </si>
  <si>
    <t>Vidosa Attila, Vidosa Benedek</t>
  </si>
  <si>
    <t>13/a</t>
  </si>
  <si>
    <t>13/b</t>
  </si>
  <si>
    <t>távolság mérés 230/180 m</t>
  </si>
  <si>
    <t>5/jelzés számolás 9</t>
  </si>
  <si>
    <t>turisztikai kérdések</t>
  </si>
  <si>
    <t>jelzés számolás 9/5</t>
  </si>
  <si>
    <t>távolság  230/180 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</si>
</sst>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textRotation="90" readingOrder="2"/>
    </xf>
    <xf numFmtId="164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39" fillId="0" borderId="11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textRotation="90" readingOrder="2"/>
    </xf>
    <xf numFmtId="0" fontId="0" fillId="0" borderId="14" xfId="0" applyBorder="1" applyAlignment="1">
      <alignment horizontal="center" vertical="center" textRotation="90" readingOrder="2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textRotation="90" readingOrder="2"/>
    </xf>
    <xf numFmtId="0" fontId="40" fillId="0" borderId="15" xfId="0" applyFont="1" applyFill="1" applyBorder="1" applyAlignment="1">
      <alignment horizontal="center" vertical="center" textRotation="90" readingOrder="2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1" fontId="40" fillId="0" borderId="0" xfId="0" applyNumberFormat="1" applyFont="1" applyAlignment="1">
      <alignment horizontal="center"/>
    </xf>
    <xf numFmtId="1" fontId="40" fillId="0" borderId="17" xfId="0" applyNumberFormat="1" applyFont="1" applyBorder="1" applyAlignment="1">
      <alignment horizontal="center"/>
    </xf>
    <xf numFmtId="0" fontId="40" fillId="0" borderId="0" xfId="0" applyNumberFormat="1" applyFont="1" applyAlignment="1">
      <alignment horizontal="center"/>
    </xf>
    <xf numFmtId="1" fontId="40" fillId="0" borderId="17" xfId="0" applyNumberFormat="1" applyFont="1" applyBorder="1" applyAlignment="1">
      <alignment horizontal="center" vertical="center"/>
    </xf>
    <xf numFmtId="0" fontId="40" fillId="0" borderId="16" xfId="0" applyNumberFormat="1" applyFont="1" applyBorder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/>
    </xf>
    <xf numFmtId="1" fontId="40" fillId="0" borderId="14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/>
    </xf>
    <xf numFmtId="0" fontId="40" fillId="0" borderId="14" xfId="0" applyNumberFormat="1" applyFont="1" applyBorder="1" applyAlignment="1">
      <alignment horizontal="center" vertical="center"/>
    </xf>
    <xf numFmtId="0" fontId="40" fillId="0" borderId="18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9" xfId="0" applyFont="1" applyBorder="1" applyAlignment="1">
      <alignment/>
    </xf>
    <xf numFmtId="0" fontId="40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1" fontId="40" fillId="0" borderId="12" xfId="0" applyNumberFormat="1" applyFont="1" applyBorder="1" applyAlignment="1">
      <alignment horizontal="center"/>
    </xf>
    <xf numFmtId="1" fontId="40" fillId="0" borderId="12" xfId="0" applyNumberFormat="1" applyFont="1" applyBorder="1" applyAlignment="1">
      <alignment horizontal="center" vertical="center"/>
    </xf>
    <xf numFmtId="0" fontId="40" fillId="0" borderId="19" xfId="0" applyNumberFormat="1" applyFont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/>
    </xf>
    <xf numFmtId="0" fontId="40" fillId="0" borderId="18" xfId="0" applyFont="1" applyFill="1" applyBorder="1" applyAlignment="1">
      <alignment/>
    </xf>
    <xf numFmtId="0" fontId="40" fillId="0" borderId="14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2" fillId="0" borderId="10" xfId="0" applyNumberFormat="1" applyFont="1" applyBorder="1" applyAlignment="1">
      <alignment/>
    </xf>
    <xf numFmtId="0" fontId="42" fillId="0" borderId="12" xfId="0" applyNumberFormat="1" applyFont="1" applyBorder="1" applyAlignment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 textRotation="90" readingOrder="2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textRotation="90" readingOrder="2"/>
    </xf>
    <xf numFmtId="0" fontId="40" fillId="0" borderId="15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textRotation="90" readingOrder="2"/>
    </xf>
    <xf numFmtId="0" fontId="40" fillId="0" borderId="15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0" fillId="0" borderId="15" xfId="0" applyFont="1" applyBorder="1" applyAlignment="1">
      <alignment horizontal="center" vertical="center" textRotation="90" readingOrder="2"/>
    </xf>
    <xf numFmtId="0" fontId="40" fillId="0" borderId="15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15" xfId="0" applyFont="1" applyBorder="1" applyAlignment="1">
      <alignment horizontal="center" vertical="center" textRotation="90" readingOrder="2"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8"/>
  <sheetViews>
    <sheetView zoomScalePageLayoutView="0" workbookViewId="0" topLeftCell="A1">
      <pane xSplit="5" ySplit="7" topLeftCell="F2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3" sqref="C3"/>
    </sheetView>
  </sheetViews>
  <sheetFormatPr defaultColWidth="9.140625" defaultRowHeight="15"/>
  <cols>
    <col min="1" max="1" width="3.7109375" style="0" customWidth="1"/>
    <col min="2" max="2" width="3.8515625" style="0" customWidth="1"/>
    <col min="3" max="3" width="28.7109375" style="0" customWidth="1"/>
    <col min="4" max="4" width="3.57421875" style="0" customWidth="1"/>
    <col min="5" max="5" width="5.28125" style="0" customWidth="1"/>
    <col min="6" max="34" width="3.7109375" style="0" customWidth="1"/>
  </cols>
  <sheetData>
    <row r="1" spans="1:2" ht="15">
      <c r="A1" s="3" t="s">
        <v>0</v>
      </c>
      <c r="B1" s="3"/>
    </row>
    <row r="2" spans="1:2" ht="15">
      <c r="A2" s="3" t="s">
        <v>10</v>
      </c>
      <c r="B2" s="3"/>
    </row>
    <row r="3" ht="15">
      <c r="A3" t="s">
        <v>11</v>
      </c>
    </row>
    <row r="5" spans="1:34" ht="15">
      <c r="A5" s="2"/>
      <c r="B5" s="2"/>
      <c r="C5" s="4" t="s">
        <v>28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51" ht="24.75" customHeight="1">
      <c r="A6" s="93" t="s">
        <v>29</v>
      </c>
      <c r="B6" s="93" t="s">
        <v>30</v>
      </c>
      <c r="C6" s="20" t="s">
        <v>67</v>
      </c>
      <c r="D6" s="93" t="s">
        <v>40</v>
      </c>
      <c r="E6" s="93" t="s">
        <v>41</v>
      </c>
      <c r="F6" s="20" t="s">
        <v>15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 t="s">
        <v>4</v>
      </c>
      <c r="M6" s="20" t="s">
        <v>5</v>
      </c>
      <c r="N6" s="20" t="s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 t="s">
        <v>34</v>
      </c>
      <c r="X6" s="20" t="s">
        <v>35</v>
      </c>
      <c r="Y6" s="20">
        <v>16</v>
      </c>
      <c r="Z6" s="20">
        <v>17</v>
      </c>
      <c r="AA6" s="20">
        <v>18</v>
      </c>
      <c r="AB6" s="20">
        <v>19</v>
      </c>
      <c r="AC6" s="20">
        <v>20</v>
      </c>
      <c r="AD6" s="20">
        <v>21</v>
      </c>
      <c r="AE6" s="20">
        <v>22</v>
      </c>
      <c r="AF6" s="20">
        <v>23</v>
      </c>
      <c r="AG6" s="20">
        <v>24</v>
      </c>
      <c r="AH6" s="96" t="s">
        <v>36</v>
      </c>
      <c r="AJ6" s="90" t="s">
        <v>137</v>
      </c>
      <c r="AK6" s="91"/>
      <c r="AL6" s="91"/>
      <c r="AM6" s="92"/>
      <c r="AN6" s="90" t="s">
        <v>138</v>
      </c>
      <c r="AO6" s="91"/>
      <c r="AP6" s="91"/>
      <c r="AQ6" s="92"/>
      <c r="AR6" s="90" t="s">
        <v>37</v>
      </c>
      <c r="AS6" s="91"/>
      <c r="AT6" s="91"/>
      <c r="AU6" s="92"/>
      <c r="AV6" s="90" t="s">
        <v>38</v>
      </c>
      <c r="AW6" s="91"/>
      <c r="AX6" s="91"/>
      <c r="AY6" s="92"/>
    </row>
    <row r="7" spans="1:51" ht="105" customHeight="1">
      <c r="A7" s="94"/>
      <c r="B7" s="94"/>
      <c r="C7" s="20" t="s">
        <v>68</v>
      </c>
      <c r="D7" s="94"/>
      <c r="E7" s="95"/>
      <c r="F7" s="21" t="s">
        <v>52</v>
      </c>
      <c r="G7" s="21" t="s">
        <v>3</v>
      </c>
      <c r="H7" s="21" t="s">
        <v>7</v>
      </c>
      <c r="I7" s="21" t="s">
        <v>7</v>
      </c>
      <c r="J7" s="21" t="s">
        <v>7</v>
      </c>
      <c r="K7" s="21" t="s">
        <v>7</v>
      </c>
      <c r="L7" s="21" t="s">
        <v>8</v>
      </c>
      <c r="M7" s="21" t="s">
        <v>56</v>
      </c>
      <c r="N7" s="21" t="s">
        <v>9</v>
      </c>
      <c r="O7" s="21" t="s">
        <v>25</v>
      </c>
      <c r="P7" s="21" t="s">
        <v>14</v>
      </c>
      <c r="Q7" s="21" t="s">
        <v>16</v>
      </c>
      <c r="R7" s="73" t="s">
        <v>108</v>
      </c>
      <c r="S7" s="21" t="s">
        <v>17</v>
      </c>
      <c r="T7" s="21" t="s">
        <v>18</v>
      </c>
      <c r="U7" s="21" t="s">
        <v>3</v>
      </c>
      <c r="V7" s="21" t="s">
        <v>19</v>
      </c>
      <c r="W7" s="21" t="s">
        <v>20</v>
      </c>
      <c r="X7" s="21" t="s">
        <v>26</v>
      </c>
      <c r="Y7" s="21" t="s">
        <v>3</v>
      </c>
      <c r="Z7" s="21" t="s">
        <v>7</v>
      </c>
      <c r="AA7" s="21" t="s">
        <v>7</v>
      </c>
      <c r="AB7" s="21" t="s">
        <v>27</v>
      </c>
      <c r="AC7" s="21" t="s">
        <v>21</v>
      </c>
      <c r="AD7" s="21" t="s">
        <v>22</v>
      </c>
      <c r="AE7" s="21" t="s">
        <v>23</v>
      </c>
      <c r="AF7" s="21" t="s">
        <v>3</v>
      </c>
      <c r="AG7" s="22" t="s">
        <v>24</v>
      </c>
      <c r="AH7" s="97"/>
      <c r="AJ7" s="18" t="s">
        <v>12</v>
      </c>
      <c r="AK7" s="8" t="s">
        <v>13</v>
      </c>
      <c r="AL7" s="8" t="s">
        <v>1</v>
      </c>
      <c r="AM7" s="19" t="s">
        <v>44</v>
      </c>
      <c r="AN7" s="18" t="s">
        <v>12</v>
      </c>
      <c r="AO7" s="8" t="s">
        <v>13</v>
      </c>
      <c r="AP7" s="8" t="s">
        <v>1</v>
      </c>
      <c r="AQ7" s="19" t="s">
        <v>44</v>
      </c>
      <c r="AR7" s="18" t="s">
        <v>12</v>
      </c>
      <c r="AS7" s="8" t="s">
        <v>13</v>
      </c>
      <c r="AT7" s="8" t="s">
        <v>1</v>
      </c>
      <c r="AU7" s="19" t="s">
        <v>44</v>
      </c>
      <c r="AV7" s="18" t="s">
        <v>12</v>
      </c>
      <c r="AW7" s="8" t="s">
        <v>13</v>
      </c>
      <c r="AX7" s="8" t="s">
        <v>1</v>
      </c>
      <c r="AY7" s="19" t="s">
        <v>44</v>
      </c>
    </row>
    <row r="8" spans="1:51" ht="15">
      <c r="A8" s="23">
        <v>1</v>
      </c>
      <c r="B8" s="24">
        <v>1</v>
      </c>
      <c r="C8" s="25" t="s">
        <v>31</v>
      </c>
      <c r="D8" s="26" t="s">
        <v>39</v>
      </c>
      <c r="E8" s="27">
        <f>SUM(F8:AH8)</f>
        <v>54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7</v>
      </c>
      <c r="M8" s="29">
        <v>0</v>
      </c>
      <c r="N8" s="30">
        <v>0</v>
      </c>
      <c r="O8" s="23">
        <f>AM8*2</f>
        <v>8</v>
      </c>
      <c r="P8" s="31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32">
        <v>5</v>
      </c>
      <c r="X8" s="33">
        <f>AQ8*2</f>
        <v>0</v>
      </c>
      <c r="Y8" s="34">
        <v>0</v>
      </c>
      <c r="Z8" s="34">
        <v>0</v>
      </c>
      <c r="AA8" s="32">
        <v>0</v>
      </c>
      <c r="AB8" s="33">
        <f>AU8*2</f>
        <v>0</v>
      </c>
      <c r="AC8" s="34">
        <v>0</v>
      </c>
      <c r="AD8" s="34">
        <v>0</v>
      </c>
      <c r="AE8" s="34">
        <v>0</v>
      </c>
      <c r="AF8" s="34">
        <v>0</v>
      </c>
      <c r="AG8" s="32">
        <v>10</v>
      </c>
      <c r="AH8" s="35">
        <f>AY8*2</f>
        <v>24</v>
      </c>
      <c r="AJ8" s="9">
        <v>0.3666666666666667</v>
      </c>
      <c r="AK8" s="6">
        <v>0.4166666666666667</v>
      </c>
      <c r="AL8" s="6">
        <f>AK8-AJ8</f>
        <v>0.04999999999999999</v>
      </c>
      <c r="AM8" s="10">
        <v>4</v>
      </c>
      <c r="AN8" s="15">
        <v>0.4201388888888889</v>
      </c>
      <c r="AO8" s="16">
        <v>0.4590277777777778</v>
      </c>
      <c r="AP8" s="16">
        <f>AO8-AN8</f>
        <v>0.03888888888888892</v>
      </c>
      <c r="AQ8" s="17">
        <v>0</v>
      </c>
      <c r="AR8" s="9">
        <v>0.46875</v>
      </c>
      <c r="AS8" s="6">
        <v>0.48333333333333334</v>
      </c>
      <c r="AT8" s="6">
        <f>AS8-AR8</f>
        <v>0.014583333333333337</v>
      </c>
      <c r="AU8" s="12">
        <v>0</v>
      </c>
      <c r="AV8" s="9">
        <v>0.48680555555555555</v>
      </c>
      <c r="AW8" s="6">
        <v>0.53125</v>
      </c>
      <c r="AX8" s="6">
        <f>AW8-AV8</f>
        <v>0.04444444444444445</v>
      </c>
      <c r="AY8" s="12">
        <v>12</v>
      </c>
    </row>
    <row r="9" spans="1:51" ht="15">
      <c r="A9" s="36"/>
      <c r="B9" s="37"/>
      <c r="C9" s="38" t="s">
        <v>32</v>
      </c>
      <c r="D9" s="39"/>
      <c r="E9" s="40"/>
      <c r="F9" s="41" t="s">
        <v>50</v>
      </c>
      <c r="G9" s="42"/>
      <c r="H9" s="42"/>
      <c r="I9" s="42"/>
      <c r="J9" s="42"/>
      <c r="K9" s="42"/>
      <c r="L9" s="42">
        <v>428</v>
      </c>
      <c r="M9" s="42">
        <v>12</v>
      </c>
      <c r="N9" s="43" t="s">
        <v>33</v>
      </c>
      <c r="O9" s="36"/>
      <c r="P9" s="44"/>
      <c r="Q9" s="44"/>
      <c r="R9" s="44"/>
      <c r="S9" s="44"/>
      <c r="T9" s="44"/>
      <c r="U9" s="44"/>
      <c r="V9" s="44"/>
      <c r="W9" s="45">
        <v>141</v>
      </c>
      <c r="X9" s="46"/>
      <c r="Y9" s="47"/>
      <c r="Z9" s="47"/>
      <c r="AA9" s="45"/>
      <c r="AB9" s="46"/>
      <c r="AC9" s="47">
        <v>3.6</v>
      </c>
      <c r="AD9" s="47"/>
      <c r="AE9" s="47"/>
      <c r="AF9" s="47"/>
      <c r="AG9" s="45"/>
      <c r="AH9" s="45"/>
      <c r="AJ9" s="9"/>
      <c r="AK9" s="6"/>
      <c r="AL9" s="6"/>
      <c r="AM9" s="10"/>
      <c r="AN9" s="9"/>
      <c r="AO9" s="6"/>
      <c r="AP9" s="6"/>
      <c r="AQ9" s="12"/>
      <c r="AR9" s="9"/>
      <c r="AS9" s="6"/>
      <c r="AT9" s="6"/>
      <c r="AU9" s="12"/>
      <c r="AV9" s="9"/>
      <c r="AW9" s="6"/>
      <c r="AX9" s="6"/>
      <c r="AY9" s="12"/>
    </row>
    <row r="10" spans="1:51" ht="15">
      <c r="A10" s="48">
        <v>2</v>
      </c>
      <c r="B10" s="49">
        <v>2</v>
      </c>
      <c r="C10" s="50" t="s">
        <v>45</v>
      </c>
      <c r="D10" s="51" t="s">
        <v>47</v>
      </c>
      <c r="E10" s="52">
        <f>SUM(F10:AH10)</f>
        <v>123</v>
      </c>
      <c r="F10" s="28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2</v>
      </c>
      <c r="M10" s="29">
        <v>25</v>
      </c>
      <c r="N10" s="53">
        <v>15</v>
      </c>
      <c r="O10" s="48">
        <f>AM10*2</f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54">
        <v>5</v>
      </c>
      <c r="X10" s="55">
        <f>AQ10*2</f>
        <v>14</v>
      </c>
      <c r="Y10" s="34">
        <v>0</v>
      </c>
      <c r="Z10" s="34">
        <v>0</v>
      </c>
      <c r="AA10" s="54">
        <v>0</v>
      </c>
      <c r="AB10" s="55">
        <f>AU10*2</f>
        <v>0</v>
      </c>
      <c r="AC10" s="34">
        <v>0</v>
      </c>
      <c r="AD10" s="34">
        <v>0</v>
      </c>
      <c r="AE10" s="34">
        <v>0</v>
      </c>
      <c r="AF10" s="34">
        <v>0</v>
      </c>
      <c r="AG10" s="54">
        <v>40</v>
      </c>
      <c r="AH10" s="35">
        <f>AY10*2</f>
        <v>22</v>
      </c>
      <c r="AJ10" s="9">
        <v>0.3979166666666667</v>
      </c>
      <c r="AK10" s="6">
        <v>0.4486111111111111</v>
      </c>
      <c r="AL10" s="6">
        <f>AK10-AJ10</f>
        <v>0.05069444444444443</v>
      </c>
      <c r="AM10" s="10">
        <v>0</v>
      </c>
      <c r="AN10" s="9">
        <v>0.4513888888888889</v>
      </c>
      <c r="AO10" s="6">
        <v>0.4986111111111111</v>
      </c>
      <c r="AP10" s="6">
        <f>AO10-AN10</f>
        <v>0.04722222222222222</v>
      </c>
      <c r="AQ10" s="12">
        <v>7</v>
      </c>
      <c r="AR10" s="9">
        <v>0.5069444444444444</v>
      </c>
      <c r="AS10" s="6">
        <v>0.5263888888888889</v>
      </c>
      <c r="AT10" s="6">
        <f>AS10-AR10</f>
        <v>0.019444444444444486</v>
      </c>
      <c r="AU10" s="12">
        <v>0</v>
      </c>
      <c r="AV10" s="9">
        <v>0.5243055555555556</v>
      </c>
      <c r="AW10" s="6">
        <v>0.5722222222222222</v>
      </c>
      <c r="AX10" s="6">
        <f>AW10-AV10</f>
        <v>0.04791666666666661</v>
      </c>
      <c r="AY10" s="12">
        <v>11</v>
      </c>
    </row>
    <row r="11" spans="1:51" ht="15">
      <c r="A11" s="36"/>
      <c r="B11" s="37"/>
      <c r="C11" s="38" t="s">
        <v>46</v>
      </c>
      <c r="D11" s="39"/>
      <c r="E11" s="40"/>
      <c r="F11" s="41" t="s">
        <v>50</v>
      </c>
      <c r="G11" s="42"/>
      <c r="H11" s="42"/>
      <c r="I11" s="42"/>
      <c r="J11" s="42"/>
      <c r="K11" s="42"/>
      <c r="L11" s="42">
        <v>423</v>
      </c>
      <c r="M11" s="42">
        <v>7</v>
      </c>
      <c r="N11" s="43">
        <v>3</v>
      </c>
      <c r="O11" s="36"/>
      <c r="P11" s="44"/>
      <c r="Q11" s="44"/>
      <c r="R11" s="44"/>
      <c r="S11" s="44"/>
      <c r="T11" s="44"/>
      <c r="U11" s="44"/>
      <c r="V11" s="44"/>
      <c r="W11" s="45">
        <v>141</v>
      </c>
      <c r="X11" s="46"/>
      <c r="Y11" s="47"/>
      <c r="Z11" s="47"/>
      <c r="AA11" s="45"/>
      <c r="AB11" s="46"/>
      <c r="AC11" s="47">
        <v>3.6</v>
      </c>
      <c r="AD11" s="47"/>
      <c r="AE11" s="47"/>
      <c r="AF11" s="47"/>
      <c r="AG11" s="45"/>
      <c r="AH11" s="45"/>
      <c r="AJ11" s="9"/>
      <c r="AK11" s="6"/>
      <c r="AL11" s="6"/>
      <c r="AM11" s="10"/>
      <c r="AN11" s="9"/>
      <c r="AO11" s="6"/>
      <c r="AP11" s="6"/>
      <c r="AQ11" s="12"/>
      <c r="AR11" s="9"/>
      <c r="AS11" s="6"/>
      <c r="AT11" s="6"/>
      <c r="AU11" s="12"/>
      <c r="AV11" s="9"/>
      <c r="AW11" s="6"/>
      <c r="AX11" s="6"/>
      <c r="AY11" s="12"/>
    </row>
    <row r="12" spans="1:51" ht="15">
      <c r="A12" s="48">
        <v>3</v>
      </c>
      <c r="B12" s="49">
        <v>3</v>
      </c>
      <c r="C12" s="50" t="s">
        <v>42</v>
      </c>
      <c r="D12" s="51" t="s">
        <v>47</v>
      </c>
      <c r="E12" s="52">
        <f>SUM(F12:AH12)</f>
        <v>125</v>
      </c>
      <c r="F12" s="28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1</v>
      </c>
      <c r="M12" s="29">
        <v>0</v>
      </c>
      <c r="N12" s="53">
        <v>0</v>
      </c>
      <c r="O12" s="48">
        <f>AM12*2</f>
        <v>0</v>
      </c>
      <c r="P12" s="29">
        <v>0</v>
      </c>
      <c r="Q12" s="29">
        <v>0</v>
      </c>
      <c r="R12" s="29">
        <v>60</v>
      </c>
      <c r="S12" s="29">
        <v>0</v>
      </c>
      <c r="T12" s="29">
        <v>0</v>
      </c>
      <c r="U12" s="29">
        <v>0</v>
      </c>
      <c r="V12" s="29">
        <v>10</v>
      </c>
      <c r="W12" s="54">
        <v>0</v>
      </c>
      <c r="X12" s="55">
        <f>AQ12*2</f>
        <v>14</v>
      </c>
      <c r="Y12" s="34">
        <v>0</v>
      </c>
      <c r="Z12" s="34">
        <v>0</v>
      </c>
      <c r="AA12" s="54">
        <v>0</v>
      </c>
      <c r="AB12" s="55">
        <f>AU12*2</f>
        <v>0</v>
      </c>
      <c r="AC12" s="34">
        <v>0</v>
      </c>
      <c r="AD12" s="34">
        <v>0</v>
      </c>
      <c r="AE12" s="34">
        <v>0</v>
      </c>
      <c r="AF12" s="34">
        <v>0</v>
      </c>
      <c r="AG12" s="54">
        <v>20</v>
      </c>
      <c r="AH12" s="35">
        <f>AY12*2</f>
        <v>20</v>
      </c>
      <c r="AJ12" s="9">
        <v>0.4305555555555556</v>
      </c>
      <c r="AK12" s="6">
        <v>0.48125</v>
      </c>
      <c r="AL12" s="6">
        <f>AK12-AJ12</f>
        <v>0.05069444444444443</v>
      </c>
      <c r="AM12" s="10">
        <v>0</v>
      </c>
      <c r="AN12" s="9">
        <v>0.4826388888888889</v>
      </c>
      <c r="AO12" s="6">
        <v>0.5298611111111111</v>
      </c>
      <c r="AP12" s="6">
        <f>AO12-AN12</f>
        <v>0.04722222222222222</v>
      </c>
      <c r="AQ12" s="12">
        <v>7</v>
      </c>
      <c r="AR12" s="9">
        <v>0.5347222222222222</v>
      </c>
      <c r="AS12" s="6">
        <v>0.5541666666666667</v>
      </c>
      <c r="AT12" s="6">
        <f>AS12-AR12</f>
        <v>0.019444444444444486</v>
      </c>
      <c r="AU12" s="12">
        <v>0</v>
      </c>
      <c r="AV12" s="9">
        <v>0.5541666666666667</v>
      </c>
      <c r="AW12" s="6">
        <v>0.6013888888888889</v>
      </c>
      <c r="AX12" s="6">
        <f>AW12-AV12</f>
        <v>0.047222222222222165</v>
      </c>
      <c r="AY12" s="12">
        <v>10</v>
      </c>
    </row>
    <row r="13" spans="1:51" ht="15">
      <c r="A13" s="36"/>
      <c r="B13" s="37"/>
      <c r="C13" s="38" t="s">
        <v>43</v>
      </c>
      <c r="D13" s="39"/>
      <c r="E13" s="40"/>
      <c r="F13" s="41" t="s">
        <v>50</v>
      </c>
      <c r="G13" s="42"/>
      <c r="H13" s="42"/>
      <c r="I13" s="42"/>
      <c r="J13" s="42"/>
      <c r="K13" s="42"/>
      <c r="L13" s="42">
        <v>412</v>
      </c>
      <c r="M13" s="42">
        <v>12</v>
      </c>
      <c r="N13" s="43">
        <v>4</v>
      </c>
      <c r="O13" s="36"/>
      <c r="P13" s="44"/>
      <c r="Q13" s="44"/>
      <c r="R13" s="44"/>
      <c r="S13" s="44"/>
      <c r="T13" s="44"/>
      <c r="U13" s="44"/>
      <c r="V13" s="44"/>
      <c r="W13" s="45">
        <v>142</v>
      </c>
      <c r="X13" s="46"/>
      <c r="Y13" s="47"/>
      <c r="Z13" s="47"/>
      <c r="AA13" s="45"/>
      <c r="AB13" s="46"/>
      <c r="AC13" s="47">
        <v>3.6</v>
      </c>
      <c r="AD13" s="47"/>
      <c r="AE13" s="47"/>
      <c r="AF13" s="47"/>
      <c r="AG13" s="45"/>
      <c r="AH13" s="45"/>
      <c r="AJ13" s="9"/>
      <c r="AK13" s="6"/>
      <c r="AL13" s="6"/>
      <c r="AM13" s="10"/>
      <c r="AN13" s="9"/>
      <c r="AO13" s="6"/>
      <c r="AP13" s="6"/>
      <c r="AQ13" s="12"/>
      <c r="AR13" s="9"/>
      <c r="AS13" s="6"/>
      <c r="AT13" s="6"/>
      <c r="AU13" s="12"/>
      <c r="AV13" s="9"/>
      <c r="AW13" s="6"/>
      <c r="AX13" s="6"/>
      <c r="AY13" s="12"/>
    </row>
    <row r="14" spans="1:51" ht="15">
      <c r="A14" s="48">
        <v>4</v>
      </c>
      <c r="B14" s="49">
        <v>4</v>
      </c>
      <c r="C14" s="50" t="s">
        <v>48</v>
      </c>
      <c r="D14" s="51" t="s">
        <v>47</v>
      </c>
      <c r="E14" s="52">
        <f>SUM(F14:AH14)</f>
        <v>126</v>
      </c>
      <c r="F14" s="28">
        <v>15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3</v>
      </c>
      <c r="M14" s="29">
        <v>5</v>
      </c>
      <c r="N14" s="53">
        <v>0</v>
      </c>
      <c r="O14" s="48">
        <f>AM14*2</f>
        <v>12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10</v>
      </c>
      <c r="W14" s="54">
        <v>5</v>
      </c>
      <c r="X14" s="55">
        <f>AQ14*2</f>
        <v>36</v>
      </c>
      <c r="Y14" s="34">
        <v>0</v>
      </c>
      <c r="Z14" s="34">
        <v>0</v>
      </c>
      <c r="AA14" s="54">
        <v>0</v>
      </c>
      <c r="AB14" s="55">
        <f>AU14*2</f>
        <v>0</v>
      </c>
      <c r="AC14" s="34">
        <v>0</v>
      </c>
      <c r="AD14" s="34">
        <v>0</v>
      </c>
      <c r="AE14" s="34">
        <v>0</v>
      </c>
      <c r="AF14" s="34">
        <v>0</v>
      </c>
      <c r="AG14" s="54">
        <v>0</v>
      </c>
      <c r="AH14" s="35">
        <f>AY14*2</f>
        <v>40</v>
      </c>
      <c r="AJ14" s="9">
        <v>0.4083333333333334</v>
      </c>
      <c r="AK14" s="6">
        <v>0.46319444444444446</v>
      </c>
      <c r="AL14" s="6">
        <f>AK14-AJ14</f>
        <v>0.05486111111111108</v>
      </c>
      <c r="AM14" s="10">
        <v>6</v>
      </c>
      <c r="AN14" s="9">
        <v>0.4701388888888889</v>
      </c>
      <c r="AO14" s="6">
        <v>0.525</v>
      </c>
      <c r="AP14" s="6">
        <f>AO14-AN14</f>
        <v>0.05486111111111114</v>
      </c>
      <c r="AQ14" s="12">
        <v>18</v>
      </c>
      <c r="AR14" s="9">
        <v>0.53125</v>
      </c>
      <c r="AS14" s="6">
        <v>0.5506944444444445</v>
      </c>
      <c r="AT14" s="6">
        <f>AS14-AR14</f>
        <v>0.019444444444444486</v>
      </c>
      <c r="AU14" s="12">
        <v>0</v>
      </c>
      <c r="AV14" s="9">
        <v>0.5576388888888889</v>
      </c>
      <c r="AW14" s="6">
        <v>0.6118055555555556</v>
      </c>
      <c r="AX14" s="6">
        <f>AW14-AV14</f>
        <v>0.054166666666666696</v>
      </c>
      <c r="AY14" s="12">
        <v>20</v>
      </c>
    </row>
    <row r="15" spans="1:51" ht="15">
      <c r="A15" s="36"/>
      <c r="B15" s="37"/>
      <c r="C15" s="38" t="s">
        <v>49</v>
      </c>
      <c r="D15" s="39"/>
      <c r="E15" s="40"/>
      <c r="F15" s="41" t="s">
        <v>51</v>
      </c>
      <c r="G15" s="42"/>
      <c r="H15" s="42"/>
      <c r="I15" s="42"/>
      <c r="J15" s="42"/>
      <c r="K15" s="42"/>
      <c r="L15" s="42">
        <v>410</v>
      </c>
      <c r="M15" s="42">
        <v>11</v>
      </c>
      <c r="N15" s="43" t="s">
        <v>53</v>
      </c>
      <c r="O15" s="36"/>
      <c r="P15" s="44"/>
      <c r="Q15" s="44"/>
      <c r="R15" s="44"/>
      <c r="S15" s="44"/>
      <c r="T15" s="44"/>
      <c r="U15" s="44"/>
      <c r="V15" s="44"/>
      <c r="W15" s="45">
        <v>141</v>
      </c>
      <c r="X15" s="46"/>
      <c r="Y15" s="47"/>
      <c r="Z15" s="47"/>
      <c r="AA15" s="45"/>
      <c r="AB15" s="46"/>
      <c r="AC15" s="47">
        <v>3.6</v>
      </c>
      <c r="AD15" s="47"/>
      <c r="AE15" s="47"/>
      <c r="AF15" s="47"/>
      <c r="AG15" s="45"/>
      <c r="AH15" s="45"/>
      <c r="AJ15" s="9"/>
      <c r="AK15" s="6"/>
      <c r="AL15" s="6"/>
      <c r="AM15" s="10"/>
      <c r="AN15" s="9"/>
      <c r="AO15" s="6"/>
      <c r="AP15" s="6"/>
      <c r="AQ15" s="12"/>
      <c r="AR15" s="9"/>
      <c r="AS15" s="6"/>
      <c r="AT15" s="6"/>
      <c r="AU15" s="12"/>
      <c r="AV15" s="9"/>
      <c r="AW15" s="6"/>
      <c r="AX15" s="6"/>
      <c r="AY15" s="12"/>
    </row>
    <row r="16" spans="1:51" ht="15">
      <c r="A16" s="48">
        <v>5</v>
      </c>
      <c r="B16" s="49">
        <v>5</v>
      </c>
      <c r="C16" s="50" t="s">
        <v>54</v>
      </c>
      <c r="D16" s="51" t="s">
        <v>47</v>
      </c>
      <c r="E16" s="52">
        <f>SUM(F16:AH16)</f>
        <v>126</v>
      </c>
      <c r="F16" s="28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1</v>
      </c>
      <c r="M16" s="29">
        <v>25</v>
      </c>
      <c r="N16" s="53">
        <v>0</v>
      </c>
      <c r="O16" s="48">
        <f>AM16*2</f>
        <v>0</v>
      </c>
      <c r="P16" s="29">
        <v>0</v>
      </c>
      <c r="Q16" s="29">
        <v>0</v>
      </c>
      <c r="R16" s="29">
        <v>60</v>
      </c>
      <c r="S16" s="29">
        <v>0</v>
      </c>
      <c r="T16" s="29">
        <v>0</v>
      </c>
      <c r="U16" s="29">
        <v>0</v>
      </c>
      <c r="V16" s="29">
        <v>0</v>
      </c>
      <c r="W16" s="54">
        <v>0</v>
      </c>
      <c r="X16" s="55">
        <f>AQ16*2</f>
        <v>10</v>
      </c>
      <c r="Y16" s="34">
        <v>0</v>
      </c>
      <c r="Z16" s="34">
        <v>0</v>
      </c>
      <c r="AA16" s="54">
        <v>0</v>
      </c>
      <c r="AB16" s="55">
        <f>AU16*2</f>
        <v>0</v>
      </c>
      <c r="AC16" s="34">
        <v>0</v>
      </c>
      <c r="AD16" s="34">
        <v>30</v>
      </c>
      <c r="AE16" s="34">
        <v>0</v>
      </c>
      <c r="AF16" s="34">
        <v>0</v>
      </c>
      <c r="AG16" s="54">
        <v>0</v>
      </c>
      <c r="AH16" s="35">
        <f>AY16*2</f>
        <v>0</v>
      </c>
      <c r="AJ16" s="9">
        <v>0.38055555555555554</v>
      </c>
      <c r="AK16" s="6">
        <v>0.43124999999999997</v>
      </c>
      <c r="AL16" s="6">
        <f>AK16-AJ16</f>
        <v>0.05069444444444443</v>
      </c>
      <c r="AM16" s="10">
        <v>0</v>
      </c>
      <c r="AN16" s="9">
        <v>0.43402777777777773</v>
      </c>
      <c r="AO16" s="6">
        <v>0.4798611111111111</v>
      </c>
      <c r="AP16" s="6">
        <f>AO16-AN16</f>
        <v>0.04583333333333339</v>
      </c>
      <c r="AQ16" s="12">
        <v>5</v>
      </c>
      <c r="AR16" s="9">
        <v>0.4840277777777778</v>
      </c>
      <c r="AS16" s="6">
        <v>0.5034722222222222</v>
      </c>
      <c r="AT16" s="6">
        <f>AS16-AR16</f>
        <v>0.01944444444444443</v>
      </c>
      <c r="AU16" s="12">
        <v>0</v>
      </c>
      <c r="AV16" s="9">
        <v>0.5145833333333333</v>
      </c>
      <c r="AW16" s="6">
        <v>0.5548611111111111</v>
      </c>
      <c r="AX16" s="6">
        <f>AW16-AV16</f>
        <v>0.04027777777777786</v>
      </c>
      <c r="AY16" s="12">
        <v>0</v>
      </c>
    </row>
    <row r="17" spans="1:51" ht="15">
      <c r="A17" s="36"/>
      <c r="B17" s="37"/>
      <c r="C17" s="38" t="s">
        <v>55</v>
      </c>
      <c r="D17" s="39"/>
      <c r="E17" s="40"/>
      <c r="F17" s="41" t="s">
        <v>50</v>
      </c>
      <c r="G17" s="42"/>
      <c r="H17" s="42"/>
      <c r="I17" s="42"/>
      <c r="J17" s="42"/>
      <c r="K17" s="42"/>
      <c r="L17" s="42">
        <v>422</v>
      </c>
      <c r="M17" s="42">
        <v>7</v>
      </c>
      <c r="N17" s="43">
        <v>4</v>
      </c>
      <c r="O17" s="36"/>
      <c r="P17" s="44"/>
      <c r="Q17" s="44"/>
      <c r="R17" s="44"/>
      <c r="S17" s="44"/>
      <c r="T17" s="44"/>
      <c r="U17" s="44"/>
      <c r="V17" s="44"/>
      <c r="W17" s="45">
        <v>142</v>
      </c>
      <c r="X17" s="46"/>
      <c r="Y17" s="47"/>
      <c r="Z17" s="47"/>
      <c r="AA17" s="45"/>
      <c r="AB17" s="46"/>
      <c r="AC17" s="47">
        <v>3.6</v>
      </c>
      <c r="AD17" s="47"/>
      <c r="AE17" s="47"/>
      <c r="AF17" s="47"/>
      <c r="AG17" s="45"/>
      <c r="AH17" s="45"/>
      <c r="AJ17" s="9"/>
      <c r="AK17" s="6"/>
      <c r="AL17" s="6"/>
      <c r="AM17" s="10"/>
      <c r="AN17" s="9"/>
      <c r="AO17" s="6"/>
      <c r="AP17" s="6"/>
      <c r="AQ17" s="12"/>
      <c r="AR17" s="9"/>
      <c r="AS17" s="6"/>
      <c r="AT17" s="6"/>
      <c r="AU17" s="12"/>
      <c r="AV17" s="9"/>
      <c r="AW17" s="6"/>
      <c r="AX17" s="6"/>
      <c r="AY17" s="12"/>
    </row>
    <row r="18" spans="1:51" ht="15">
      <c r="A18" s="48">
        <v>6</v>
      </c>
      <c r="B18" s="49">
        <v>6</v>
      </c>
      <c r="C18" s="50" t="s">
        <v>57</v>
      </c>
      <c r="D18" s="51" t="s">
        <v>47</v>
      </c>
      <c r="E18" s="52">
        <f>SUM(F18:AH18)</f>
        <v>145</v>
      </c>
      <c r="F18" s="28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25</v>
      </c>
      <c r="N18" s="53">
        <v>0</v>
      </c>
      <c r="O18" s="48">
        <f>AM18*2</f>
        <v>0</v>
      </c>
      <c r="P18" s="29">
        <v>0</v>
      </c>
      <c r="Q18" s="29">
        <v>0</v>
      </c>
      <c r="R18" s="29">
        <v>60</v>
      </c>
      <c r="S18" s="29">
        <v>0</v>
      </c>
      <c r="T18" s="29">
        <v>0</v>
      </c>
      <c r="U18" s="29">
        <v>0</v>
      </c>
      <c r="V18" s="29">
        <v>10</v>
      </c>
      <c r="W18" s="54">
        <v>0</v>
      </c>
      <c r="X18" s="55">
        <f>AQ18*2</f>
        <v>4</v>
      </c>
      <c r="Y18" s="34">
        <v>0</v>
      </c>
      <c r="Z18" s="34">
        <v>0</v>
      </c>
      <c r="AA18" s="54">
        <v>0</v>
      </c>
      <c r="AB18" s="55">
        <f>AU18*2</f>
        <v>0</v>
      </c>
      <c r="AC18" s="34">
        <v>0</v>
      </c>
      <c r="AD18" s="34">
        <v>0</v>
      </c>
      <c r="AE18" s="34">
        <v>0</v>
      </c>
      <c r="AF18" s="34">
        <v>0</v>
      </c>
      <c r="AG18" s="54">
        <v>10</v>
      </c>
      <c r="AH18" s="35">
        <f>AY18*2</f>
        <v>36</v>
      </c>
      <c r="AJ18" s="9">
        <v>0.41875</v>
      </c>
      <c r="AK18" s="6">
        <v>0.4694444444444445</v>
      </c>
      <c r="AL18" s="6">
        <f>AK18-AJ18</f>
        <v>0.050694444444444486</v>
      </c>
      <c r="AM18" s="10">
        <v>0</v>
      </c>
      <c r="AN18" s="9">
        <v>0.47430555555555554</v>
      </c>
      <c r="AO18" s="6">
        <v>0.5180555555555556</v>
      </c>
      <c r="AP18" s="6">
        <f>AO18-AN18</f>
        <v>0.04375000000000007</v>
      </c>
      <c r="AQ18" s="12">
        <v>2</v>
      </c>
      <c r="AR18" s="9">
        <v>0.5243055555555556</v>
      </c>
      <c r="AS18" s="6">
        <v>0.5437500000000001</v>
      </c>
      <c r="AT18" s="6">
        <f>AS18-AR18</f>
        <v>0.019444444444444486</v>
      </c>
      <c r="AU18" s="12">
        <v>0</v>
      </c>
      <c r="AV18" s="9">
        <v>0.548611111111111</v>
      </c>
      <c r="AW18" s="6">
        <v>0.6013888888888889</v>
      </c>
      <c r="AX18" s="6">
        <f>AW18-AV18</f>
        <v>0.05277777777777781</v>
      </c>
      <c r="AY18" s="12">
        <v>18</v>
      </c>
    </row>
    <row r="19" spans="1:51" ht="15">
      <c r="A19" s="36"/>
      <c r="B19" s="37"/>
      <c r="C19" s="38" t="s">
        <v>58</v>
      </c>
      <c r="D19" s="39"/>
      <c r="E19" s="40"/>
      <c r="F19" s="41" t="s">
        <v>50</v>
      </c>
      <c r="G19" s="42"/>
      <c r="H19" s="42"/>
      <c r="I19" s="42"/>
      <c r="J19" s="42"/>
      <c r="K19" s="42"/>
      <c r="L19" s="42">
        <v>420</v>
      </c>
      <c r="M19" s="42">
        <v>7</v>
      </c>
      <c r="N19" s="43">
        <v>4</v>
      </c>
      <c r="O19" s="36"/>
      <c r="P19" s="44"/>
      <c r="Q19" s="44"/>
      <c r="R19" s="44"/>
      <c r="S19" s="44"/>
      <c r="T19" s="44"/>
      <c r="U19" s="44"/>
      <c r="V19" s="44"/>
      <c r="W19" s="45">
        <v>142</v>
      </c>
      <c r="X19" s="46"/>
      <c r="Y19" s="47"/>
      <c r="Z19" s="47"/>
      <c r="AA19" s="45"/>
      <c r="AB19" s="46"/>
      <c r="AC19" s="47">
        <v>3.6</v>
      </c>
      <c r="AD19" s="47"/>
      <c r="AE19" s="47"/>
      <c r="AF19" s="47"/>
      <c r="AG19" s="45"/>
      <c r="AH19" s="45"/>
      <c r="AJ19" s="9"/>
      <c r="AK19" s="6"/>
      <c r="AL19" s="6"/>
      <c r="AM19" s="10"/>
      <c r="AN19" s="9"/>
      <c r="AO19" s="6"/>
      <c r="AP19" s="6"/>
      <c r="AQ19" s="12"/>
      <c r="AR19" s="9"/>
      <c r="AS19" s="6"/>
      <c r="AT19" s="6"/>
      <c r="AU19" s="12"/>
      <c r="AV19" s="9"/>
      <c r="AW19" s="6"/>
      <c r="AX19" s="6"/>
      <c r="AY19" s="12"/>
    </row>
    <row r="20" spans="1:51" ht="15">
      <c r="A20" s="48">
        <v>7</v>
      </c>
      <c r="B20" s="49">
        <v>7</v>
      </c>
      <c r="C20" s="50" t="s">
        <v>59</v>
      </c>
      <c r="D20" s="51" t="s">
        <v>39</v>
      </c>
      <c r="E20" s="52">
        <f>SUM(F20:AH20)</f>
        <v>170</v>
      </c>
      <c r="F20" s="28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5</v>
      </c>
      <c r="M20" s="29">
        <v>5</v>
      </c>
      <c r="N20" s="53">
        <v>0</v>
      </c>
      <c r="O20" s="48">
        <f>AM20*2</f>
        <v>2</v>
      </c>
      <c r="P20" s="29">
        <v>0</v>
      </c>
      <c r="Q20" s="29">
        <v>0</v>
      </c>
      <c r="R20" s="29">
        <v>60</v>
      </c>
      <c r="S20" s="29">
        <v>0</v>
      </c>
      <c r="T20" s="29">
        <v>0</v>
      </c>
      <c r="U20" s="29">
        <v>0</v>
      </c>
      <c r="V20" s="29">
        <v>10</v>
      </c>
      <c r="W20" s="54">
        <v>10</v>
      </c>
      <c r="X20" s="55">
        <f>AQ20*2</f>
        <v>0</v>
      </c>
      <c r="Y20" s="34">
        <v>0</v>
      </c>
      <c r="Z20" s="34">
        <v>0</v>
      </c>
      <c r="AA20" s="54">
        <v>0</v>
      </c>
      <c r="AB20" s="55">
        <f>AU20*2</f>
        <v>0</v>
      </c>
      <c r="AC20" s="34">
        <v>0</v>
      </c>
      <c r="AD20" s="34">
        <v>30</v>
      </c>
      <c r="AE20" s="34">
        <v>0</v>
      </c>
      <c r="AF20" s="34">
        <v>0</v>
      </c>
      <c r="AG20" s="54">
        <v>20</v>
      </c>
      <c r="AH20" s="35">
        <f>AY20*2</f>
        <v>28</v>
      </c>
      <c r="AJ20" s="9">
        <v>0.375</v>
      </c>
      <c r="AK20" s="6">
        <v>0.42291666666666666</v>
      </c>
      <c r="AL20" s="6">
        <f>AK20-AJ20</f>
        <v>0.04791666666666666</v>
      </c>
      <c r="AM20" s="10">
        <v>1</v>
      </c>
      <c r="AN20" s="15">
        <v>0.4298611111111111</v>
      </c>
      <c r="AO20" s="16">
        <v>0.48194444444444445</v>
      </c>
      <c r="AP20" s="16">
        <f>AO20-AN20</f>
        <v>0.05208333333333337</v>
      </c>
      <c r="AQ20" s="17">
        <v>0</v>
      </c>
      <c r="AR20" s="9">
        <v>0.4861111111111111</v>
      </c>
      <c r="AS20" s="6">
        <v>0.5041666666666667</v>
      </c>
      <c r="AT20" s="6">
        <f>AS20-AR20</f>
        <v>0.018055555555555547</v>
      </c>
      <c r="AU20" s="12">
        <v>0</v>
      </c>
      <c r="AV20" s="9">
        <v>0.5076388888888889</v>
      </c>
      <c r="AW20" s="6">
        <v>0.5534722222222223</v>
      </c>
      <c r="AX20" s="6">
        <f>AW20-AV20</f>
        <v>0.04583333333333339</v>
      </c>
      <c r="AY20" s="12">
        <v>14</v>
      </c>
    </row>
    <row r="21" spans="1:51" ht="15">
      <c r="A21" s="36"/>
      <c r="B21" s="37"/>
      <c r="C21" s="38" t="s">
        <v>60</v>
      </c>
      <c r="D21" s="39"/>
      <c r="E21" s="40"/>
      <c r="F21" s="41" t="s">
        <v>50</v>
      </c>
      <c r="G21" s="42"/>
      <c r="H21" s="42"/>
      <c r="I21" s="42"/>
      <c r="J21" s="42"/>
      <c r="K21" s="42"/>
      <c r="L21" s="42">
        <v>408</v>
      </c>
      <c r="M21" s="42">
        <v>11</v>
      </c>
      <c r="N21" s="43">
        <v>5</v>
      </c>
      <c r="O21" s="36"/>
      <c r="P21" s="44"/>
      <c r="Q21" s="44"/>
      <c r="R21" s="44"/>
      <c r="S21" s="44"/>
      <c r="T21" s="44"/>
      <c r="U21" s="44"/>
      <c r="V21" s="44"/>
      <c r="W21" s="45">
        <v>140</v>
      </c>
      <c r="X21" s="46"/>
      <c r="Y21" s="47"/>
      <c r="Z21" s="47"/>
      <c r="AA21" s="45"/>
      <c r="AB21" s="46"/>
      <c r="AC21" s="47">
        <v>3.6</v>
      </c>
      <c r="AD21" s="47"/>
      <c r="AE21" s="47"/>
      <c r="AF21" s="47"/>
      <c r="AG21" s="45"/>
      <c r="AH21" s="45"/>
      <c r="AJ21" s="9"/>
      <c r="AK21" s="6"/>
      <c r="AL21" s="6"/>
      <c r="AM21" s="10"/>
      <c r="AN21" s="9"/>
      <c r="AO21" s="6"/>
      <c r="AP21" s="6"/>
      <c r="AQ21" s="12"/>
      <c r="AR21" s="9"/>
      <c r="AS21" s="6"/>
      <c r="AT21" s="6"/>
      <c r="AU21" s="12"/>
      <c r="AV21" s="9"/>
      <c r="AW21" s="6"/>
      <c r="AX21" s="6"/>
      <c r="AY21" s="12"/>
    </row>
    <row r="22" spans="1:51" ht="15">
      <c r="A22" s="48">
        <v>8</v>
      </c>
      <c r="B22" s="49"/>
      <c r="C22" s="50" t="s">
        <v>61</v>
      </c>
      <c r="D22" s="51" t="s">
        <v>39</v>
      </c>
      <c r="E22" s="52">
        <f>SUM(F22:AH22)</f>
        <v>225</v>
      </c>
      <c r="F22" s="28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12</v>
      </c>
      <c r="M22" s="29">
        <v>0</v>
      </c>
      <c r="N22" s="53">
        <v>60</v>
      </c>
      <c r="O22" s="48">
        <f>AM22*2</f>
        <v>14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30</v>
      </c>
      <c r="W22" s="54">
        <v>5</v>
      </c>
      <c r="X22" s="55">
        <f>AQ22*2</f>
        <v>22</v>
      </c>
      <c r="Y22" s="34">
        <v>0</v>
      </c>
      <c r="Z22" s="34">
        <v>0</v>
      </c>
      <c r="AA22" s="54">
        <v>0</v>
      </c>
      <c r="AB22" s="55">
        <f>AU22*2</f>
        <v>0</v>
      </c>
      <c r="AC22" s="34">
        <v>0</v>
      </c>
      <c r="AD22" s="34">
        <v>0</v>
      </c>
      <c r="AE22" s="34">
        <v>0</v>
      </c>
      <c r="AF22" s="34">
        <v>0</v>
      </c>
      <c r="AG22" s="54">
        <v>50</v>
      </c>
      <c r="AH22" s="35">
        <f>AY22*2</f>
        <v>32</v>
      </c>
      <c r="AJ22" s="9">
        <v>0.37847222222222227</v>
      </c>
      <c r="AK22" s="6">
        <v>0.4305555555555556</v>
      </c>
      <c r="AL22" s="6">
        <f>AK22-AJ22</f>
        <v>0.052083333333333315</v>
      </c>
      <c r="AM22" s="10">
        <v>7</v>
      </c>
      <c r="AN22" s="9">
        <v>0.4368055555555555</v>
      </c>
      <c r="AO22" s="6">
        <v>0.4826388888888889</v>
      </c>
      <c r="AP22" s="6">
        <f>AO22-AN22</f>
        <v>0.04583333333333339</v>
      </c>
      <c r="AQ22" s="12">
        <v>11</v>
      </c>
      <c r="AR22" s="9">
        <v>0.4895833333333333</v>
      </c>
      <c r="AS22" s="6">
        <v>0.5076388888888889</v>
      </c>
      <c r="AT22" s="6">
        <f>AS22-AR22</f>
        <v>0.018055555555555547</v>
      </c>
      <c r="AU22" s="12">
        <v>0</v>
      </c>
      <c r="AV22" s="9">
        <v>0.5104166666666666</v>
      </c>
      <c r="AW22" s="6">
        <v>0.5576388888888889</v>
      </c>
      <c r="AX22" s="6">
        <f>AW22-AV22</f>
        <v>0.047222222222222276</v>
      </c>
      <c r="AY22" s="12">
        <v>16</v>
      </c>
    </row>
    <row r="23" spans="1:51" ht="15">
      <c r="A23" s="36"/>
      <c r="B23" s="37"/>
      <c r="C23" s="38" t="s">
        <v>62</v>
      </c>
      <c r="D23" s="39"/>
      <c r="E23" s="40"/>
      <c r="F23" s="41" t="s">
        <v>50</v>
      </c>
      <c r="G23" s="42"/>
      <c r="H23" s="42"/>
      <c r="I23" s="42"/>
      <c r="J23" s="42"/>
      <c r="K23" s="42"/>
      <c r="L23" s="42">
        <v>401</v>
      </c>
      <c r="M23" s="42">
        <v>12</v>
      </c>
      <c r="N23" s="43">
        <v>3</v>
      </c>
      <c r="O23" s="36"/>
      <c r="P23" s="44"/>
      <c r="Q23" s="44"/>
      <c r="R23" s="44"/>
      <c r="S23" s="44"/>
      <c r="T23" s="44"/>
      <c r="U23" s="44"/>
      <c r="V23" s="44"/>
      <c r="W23" s="45">
        <v>141</v>
      </c>
      <c r="X23" s="46"/>
      <c r="Y23" s="47"/>
      <c r="Z23" s="47"/>
      <c r="AA23" s="45"/>
      <c r="AB23" s="46"/>
      <c r="AC23" s="47">
        <v>3.6</v>
      </c>
      <c r="AD23" s="47"/>
      <c r="AE23" s="47"/>
      <c r="AF23" s="47"/>
      <c r="AG23" s="45"/>
      <c r="AH23" s="45"/>
      <c r="AJ23" s="9"/>
      <c r="AK23" s="6"/>
      <c r="AL23" s="6"/>
      <c r="AM23" s="10"/>
      <c r="AN23" s="9"/>
      <c r="AO23" s="6"/>
      <c r="AP23" s="6"/>
      <c r="AQ23" s="12"/>
      <c r="AR23" s="9"/>
      <c r="AS23" s="6"/>
      <c r="AT23" s="6"/>
      <c r="AU23" s="12"/>
      <c r="AV23" s="9"/>
      <c r="AW23" s="6"/>
      <c r="AX23" s="6"/>
      <c r="AY23" s="12"/>
    </row>
    <row r="24" spans="1:51" ht="15">
      <c r="A24" s="48">
        <v>9</v>
      </c>
      <c r="B24" s="49">
        <v>8</v>
      </c>
      <c r="C24" s="50" t="s">
        <v>63</v>
      </c>
      <c r="D24" s="51" t="s">
        <v>47</v>
      </c>
      <c r="E24" s="52">
        <f>SUM(F24:AH24)</f>
        <v>353</v>
      </c>
      <c r="F24" s="28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4</v>
      </c>
      <c r="M24" s="29">
        <v>10</v>
      </c>
      <c r="N24" s="53">
        <v>15</v>
      </c>
      <c r="O24" s="48">
        <f>AM24*2</f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54">
        <v>0</v>
      </c>
      <c r="X24" s="55">
        <f>AQ24*2</f>
        <v>16</v>
      </c>
      <c r="Y24" s="34">
        <v>0</v>
      </c>
      <c r="Z24" s="34">
        <v>0</v>
      </c>
      <c r="AA24" s="54">
        <v>100</v>
      </c>
      <c r="AB24" s="55">
        <f>AU24*2</f>
        <v>8</v>
      </c>
      <c r="AC24" s="34">
        <v>0</v>
      </c>
      <c r="AD24" s="34">
        <v>30</v>
      </c>
      <c r="AE24" s="34">
        <v>0</v>
      </c>
      <c r="AF24" s="34">
        <v>0</v>
      </c>
      <c r="AG24" s="54">
        <v>150</v>
      </c>
      <c r="AH24" s="35">
        <f>AY24*2</f>
        <v>20</v>
      </c>
      <c r="AJ24" s="9">
        <v>0.4048611111111111</v>
      </c>
      <c r="AK24" s="6">
        <v>0.45555555555555555</v>
      </c>
      <c r="AL24" s="6">
        <f>AK24-AJ24</f>
        <v>0.05069444444444443</v>
      </c>
      <c r="AM24" s="10">
        <v>0</v>
      </c>
      <c r="AN24" s="9">
        <v>0.4583333333333333</v>
      </c>
      <c r="AO24" s="6">
        <v>0.50625</v>
      </c>
      <c r="AP24" s="6">
        <f>AO24-AN24</f>
        <v>0.04791666666666666</v>
      </c>
      <c r="AQ24" s="12">
        <v>8</v>
      </c>
      <c r="AR24" s="9">
        <v>0.5104166666666666</v>
      </c>
      <c r="AS24" s="6">
        <v>0.5326388888888889</v>
      </c>
      <c r="AT24" s="6">
        <f>AS24-AR24</f>
        <v>0.022222222222222254</v>
      </c>
      <c r="AU24" s="12">
        <v>4</v>
      </c>
      <c r="AV24" s="9">
        <v>0.5381944444444444</v>
      </c>
      <c r="AW24" s="6">
        <v>0.5854166666666667</v>
      </c>
      <c r="AX24" s="6">
        <f>AW24-AV24</f>
        <v>0.047222222222222276</v>
      </c>
      <c r="AY24" s="12">
        <v>10</v>
      </c>
    </row>
    <row r="25" spans="1:51" ht="15">
      <c r="A25" s="36"/>
      <c r="B25" s="37"/>
      <c r="C25" s="38" t="s">
        <v>64</v>
      </c>
      <c r="D25" s="39"/>
      <c r="E25" s="40"/>
      <c r="F25" s="41" t="s">
        <v>50</v>
      </c>
      <c r="G25" s="42"/>
      <c r="H25" s="42"/>
      <c r="I25" s="42"/>
      <c r="J25" s="42"/>
      <c r="K25" s="42"/>
      <c r="L25" s="42">
        <v>425</v>
      </c>
      <c r="M25" s="42">
        <v>14</v>
      </c>
      <c r="N25" s="43">
        <v>4</v>
      </c>
      <c r="O25" s="36"/>
      <c r="P25" s="44"/>
      <c r="Q25" s="44"/>
      <c r="R25" s="44"/>
      <c r="S25" s="44"/>
      <c r="T25" s="44"/>
      <c r="U25" s="44"/>
      <c r="V25" s="44"/>
      <c r="W25" s="45">
        <v>144</v>
      </c>
      <c r="X25" s="46"/>
      <c r="Y25" s="47"/>
      <c r="Z25" s="47"/>
      <c r="AA25" s="45"/>
      <c r="AB25" s="46"/>
      <c r="AC25" s="47">
        <v>3.6</v>
      </c>
      <c r="AD25" s="47"/>
      <c r="AE25" s="47"/>
      <c r="AF25" s="47"/>
      <c r="AG25" s="45"/>
      <c r="AH25" s="45"/>
      <c r="AJ25" s="9"/>
      <c r="AK25" s="6"/>
      <c r="AL25" s="6"/>
      <c r="AM25" s="10"/>
      <c r="AN25" s="9"/>
      <c r="AO25" s="6"/>
      <c r="AP25" s="6"/>
      <c r="AQ25" s="12"/>
      <c r="AR25" s="9"/>
      <c r="AS25" s="6"/>
      <c r="AT25" s="6"/>
      <c r="AU25" s="12"/>
      <c r="AV25" s="9"/>
      <c r="AW25" s="6"/>
      <c r="AX25" s="6"/>
      <c r="AY25" s="12"/>
    </row>
    <row r="26" spans="1:51" ht="15">
      <c r="A26" s="48">
        <v>10</v>
      </c>
      <c r="B26" s="49"/>
      <c r="C26" s="50" t="s">
        <v>65</v>
      </c>
      <c r="D26" s="51" t="s">
        <v>39</v>
      </c>
      <c r="E26" s="52">
        <f>SUM(F26:AH26)</f>
        <v>809</v>
      </c>
      <c r="F26" s="28">
        <v>0</v>
      </c>
      <c r="G26" s="56">
        <v>0</v>
      </c>
      <c r="H26" s="56">
        <v>60</v>
      </c>
      <c r="I26" s="56">
        <v>0</v>
      </c>
      <c r="J26" s="56">
        <v>0</v>
      </c>
      <c r="K26" s="56">
        <v>0</v>
      </c>
      <c r="L26" s="56">
        <v>60</v>
      </c>
      <c r="M26" s="56">
        <v>40</v>
      </c>
      <c r="N26" s="53">
        <v>60</v>
      </c>
      <c r="O26" s="48">
        <f>AM26*2</f>
        <v>24</v>
      </c>
      <c r="P26" s="57">
        <v>100</v>
      </c>
      <c r="Q26" s="57">
        <v>0</v>
      </c>
      <c r="R26" s="57">
        <v>60</v>
      </c>
      <c r="S26" s="57">
        <v>0</v>
      </c>
      <c r="T26" s="57">
        <v>0</v>
      </c>
      <c r="U26" s="57">
        <v>0</v>
      </c>
      <c r="V26" s="57">
        <v>40</v>
      </c>
      <c r="W26" s="54">
        <v>15</v>
      </c>
      <c r="X26" s="55">
        <f>AQ26*2</f>
        <v>112</v>
      </c>
      <c r="Y26" s="58">
        <v>100</v>
      </c>
      <c r="Z26" s="58">
        <v>0</v>
      </c>
      <c r="AA26" s="59">
        <v>0</v>
      </c>
      <c r="AB26" s="55">
        <f>AU26*2</f>
        <v>64</v>
      </c>
      <c r="AC26" s="60">
        <v>0</v>
      </c>
      <c r="AD26" s="58">
        <v>0</v>
      </c>
      <c r="AE26" s="58">
        <v>0</v>
      </c>
      <c r="AF26" s="58">
        <v>0</v>
      </c>
      <c r="AG26" s="59">
        <v>50</v>
      </c>
      <c r="AH26" s="35">
        <f>AY26*2</f>
        <v>24</v>
      </c>
      <c r="AJ26" s="9">
        <v>0.39444444444444443</v>
      </c>
      <c r="AK26" s="6">
        <v>0.45</v>
      </c>
      <c r="AL26" s="6">
        <f>AK26-AJ26</f>
        <v>0.05555555555555558</v>
      </c>
      <c r="AM26" s="10">
        <v>12</v>
      </c>
      <c r="AN26" s="9">
        <v>0.45625</v>
      </c>
      <c r="AO26" s="6">
        <v>0.5333333333333333</v>
      </c>
      <c r="AP26" s="6">
        <f>AO26-AN26</f>
        <v>0.07708333333333334</v>
      </c>
      <c r="AQ26" s="12">
        <v>56</v>
      </c>
      <c r="AR26" s="9">
        <v>0.545138888888889</v>
      </c>
      <c r="AS26" s="6">
        <v>0.5854166666666667</v>
      </c>
      <c r="AT26" s="6">
        <f>AS26-AR26</f>
        <v>0.040277777777777746</v>
      </c>
      <c r="AU26" s="12">
        <v>32</v>
      </c>
      <c r="AV26" s="9">
        <v>0.5895833333333333</v>
      </c>
      <c r="AW26" s="6">
        <v>0.6340277777777777</v>
      </c>
      <c r="AX26" s="6">
        <f>AW26-AV26</f>
        <v>0.0444444444444444</v>
      </c>
      <c r="AY26" s="12">
        <v>12</v>
      </c>
    </row>
    <row r="27" spans="1:51" ht="15">
      <c r="A27" s="36"/>
      <c r="B27" s="37"/>
      <c r="C27" s="61" t="s">
        <v>66</v>
      </c>
      <c r="D27" s="39"/>
      <c r="E27" s="40"/>
      <c r="F27" s="41"/>
      <c r="G27" s="42"/>
      <c r="H27" s="42"/>
      <c r="I27" s="42"/>
      <c r="J27" s="42"/>
      <c r="K27" s="42"/>
      <c r="L27" s="42">
        <v>200</v>
      </c>
      <c r="M27" s="42">
        <v>4</v>
      </c>
      <c r="N27" s="43">
        <v>1</v>
      </c>
      <c r="O27" s="36"/>
      <c r="P27" s="44"/>
      <c r="Q27" s="44"/>
      <c r="R27" s="44"/>
      <c r="S27" s="44"/>
      <c r="T27" s="44"/>
      <c r="U27" s="44"/>
      <c r="V27" s="44"/>
      <c r="W27" s="62">
        <v>139</v>
      </c>
      <c r="X27" s="46"/>
      <c r="Y27" s="47"/>
      <c r="Z27" s="47"/>
      <c r="AA27" s="45"/>
      <c r="AB27" s="46"/>
      <c r="AC27" s="63">
        <v>3.6</v>
      </c>
      <c r="AD27" s="47"/>
      <c r="AE27" s="47"/>
      <c r="AF27" s="47"/>
      <c r="AG27" s="45"/>
      <c r="AH27" s="45"/>
      <c r="AJ27" s="9"/>
      <c r="AK27" s="6"/>
      <c r="AL27" s="6"/>
      <c r="AM27" s="10"/>
      <c r="AN27" s="9"/>
      <c r="AO27" s="6"/>
      <c r="AP27" s="6"/>
      <c r="AQ27" s="12"/>
      <c r="AR27" s="9"/>
      <c r="AS27" s="6"/>
      <c r="AT27" s="6"/>
      <c r="AU27" s="12"/>
      <c r="AV27" s="9"/>
      <c r="AW27" s="6"/>
      <c r="AX27" s="6"/>
      <c r="AY27" s="12"/>
    </row>
    <row r="28" spans="1:51" ht="15">
      <c r="A28" s="48">
        <v>11</v>
      </c>
      <c r="B28" s="49"/>
      <c r="C28" s="50"/>
      <c r="D28" s="51"/>
      <c r="E28" s="52">
        <f>SUM(F28:AH28)</f>
        <v>0</v>
      </c>
      <c r="F28" s="28"/>
      <c r="G28" s="29"/>
      <c r="H28" s="29"/>
      <c r="I28" s="29"/>
      <c r="J28" s="29"/>
      <c r="K28" s="29"/>
      <c r="L28" s="29"/>
      <c r="M28" s="29"/>
      <c r="N28" s="53"/>
      <c r="O28" s="48">
        <f>AM28*2</f>
        <v>0</v>
      </c>
      <c r="P28" s="64"/>
      <c r="Q28" s="64"/>
      <c r="R28" s="64"/>
      <c r="S28" s="64"/>
      <c r="T28" s="64"/>
      <c r="U28" s="65"/>
      <c r="V28" s="64"/>
      <c r="W28" s="35"/>
      <c r="X28" s="55">
        <f>AQ28*2</f>
        <v>0</v>
      </c>
      <c r="Y28" s="66"/>
      <c r="Z28" s="66"/>
      <c r="AA28" s="35"/>
      <c r="AB28" s="55">
        <f>AU28*2</f>
        <v>0</v>
      </c>
      <c r="AC28" s="66"/>
      <c r="AD28" s="66"/>
      <c r="AE28" s="66"/>
      <c r="AF28" s="66"/>
      <c r="AG28" s="35"/>
      <c r="AH28" s="35">
        <f>AY28*2</f>
        <v>0</v>
      </c>
      <c r="AJ28" s="9">
        <v>0</v>
      </c>
      <c r="AK28" s="6">
        <v>0</v>
      </c>
      <c r="AL28" s="6">
        <f>AK28-AJ28</f>
        <v>0</v>
      </c>
      <c r="AM28" s="10">
        <v>0</v>
      </c>
      <c r="AN28" s="9">
        <v>0</v>
      </c>
      <c r="AO28" s="6">
        <v>0</v>
      </c>
      <c r="AP28" s="6">
        <f>AO28-AN28</f>
        <v>0</v>
      </c>
      <c r="AQ28" s="12">
        <v>0</v>
      </c>
      <c r="AR28" s="9">
        <v>0</v>
      </c>
      <c r="AS28" s="6">
        <v>0</v>
      </c>
      <c r="AT28" s="6">
        <f>AS28-AR28</f>
        <v>0</v>
      </c>
      <c r="AU28" s="12">
        <v>0</v>
      </c>
      <c r="AV28" s="9">
        <v>0</v>
      </c>
      <c r="AW28" s="6">
        <v>0</v>
      </c>
      <c r="AX28" s="6">
        <f>AW28-AV28</f>
        <v>0</v>
      </c>
      <c r="AY28" s="12">
        <v>0</v>
      </c>
    </row>
    <row r="29" spans="1:51" ht="15">
      <c r="A29" s="36"/>
      <c r="B29" s="37"/>
      <c r="C29" s="38"/>
      <c r="D29" s="39"/>
      <c r="E29" s="40"/>
      <c r="F29" s="41"/>
      <c r="G29" s="42"/>
      <c r="H29" s="42"/>
      <c r="I29" s="42"/>
      <c r="J29" s="42"/>
      <c r="K29" s="42"/>
      <c r="L29" s="42"/>
      <c r="M29" s="42"/>
      <c r="N29" s="43"/>
      <c r="O29" s="36"/>
      <c r="P29" s="44"/>
      <c r="Q29" s="44"/>
      <c r="R29" s="44"/>
      <c r="S29" s="44"/>
      <c r="T29" s="44"/>
      <c r="U29" s="67"/>
      <c r="V29" s="44"/>
      <c r="W29" s="45"/>
      <c r="X29" s="46"/>
      <c r="Y29" s="47"/>
      <c r="Z29" s="47"/>
      <c r="AA29" s="45"/>
      <c r="AB29" s="46"/>
      <c r="AC29" s="47"/>
      <c r="AD29" s="47"/>
      <c r="AE29" s="47"/>
      <c r="AF29" s="47"/>
      <c r="AG29" s="45"/>
      <c r="AH29" s="45"/>
      <c r="AJ29" s="9"/>
      <c r="AK29" s="6"/>
      <c r="AL29" s="6"/>
      <c r="AM29" s="10"/>
      <c r="AN29" s="9"/>
      <c r="AO29" s="6"/>
      <c r="AP29" s="6"/>
      <c r="AQ29" s="12"/>
      <c r="AR29" s="9"/>
      <c r="AS29" s="6"/>
      <c r="AT29" s="6"/>
      <c r="AU29" s="12"/>
      <c r="AV29" s="9"/>
      <c r="AW29" s="6"/>
      <c r="AX29" s="6"/>
      <c r="AY29" s="12"/>
    </row>
    <row r="30" spans="1:51" ht="15">
      <c r="A30" s="48">
        <v>12</v>
      </c>
      <c r="B30" s="49"/>
      <c r="C30" s="50"/>
      <c r="D30" s="51"/>
      <c r="E30" s="52">
        <f>SUM(F30:AH30)</f>
        <v>0</v>
      </c>
      <c r="F30" s="28"/>
      <c r="G30" s="29"/>
      <c r="H30" s="29"/>
      <c r="I30" s="29"/>
      <c r="J30" s="29"/>
      <c r="K30" s="29"/>
      <c r="L30" s="29"/>
      <c r="M30" s="29"/>
      <c r="N30" s="53"/>
      <c r="O30" s="48">
        <f>AM30*2</f>
        <v>0</v>
      </c>
      <c r="P30" s="29"/>
      <c r="Q30" s="29"/>
      <c r="R30" s="29"/>
      <c r="S30" s="29"/>
      <c r="T30" s="29"/>
      <c r="U30" s="29"/>
      <c r="V30" s="29"/>
      <c r="W30" s="54"/>
      <c r="X30" s="55">
        <f>AQ30*2</f>
        <v>0</v>
      </c>
      <c r="Y30" s="34"/>
      <c r="Z30" s="34"/>
      <c r="AA30" s="54"/>
      <c r="AB30" s="55">
        <f>AU30*2</f>
        <v>0</v>
      </c>
      <c r="AC30" s="34"/>
      <c r="AD30" s="34"/>
      <c r="AE30" s="34"/>
      <c r="AF30" s="34"/>
      <c r="AG30" s="54"/>
      <c r="AH30" s="35">
        <f>AY30*2</f>
        <v>0</v>
      </c>
      <c r="AJ30" s="9">
        <v>0</v>
      </c>
      <c r="AK30" s="6">
        <v>0</v>
      </c>
      <c r="AL30" s="6">
        <f>AK30-AJ30</f>
        <v>0</v>
      </c>
      <c r="AM30" s="10">
        <v>0</v>
      </c>
      <c r="AN30" s="9">
        <v>0</v>
      </c>
      <c r="AO30" s="6">
        <v>0</v>
      </c>
      <c r="AP30" s="6">
        <f>AO30-AN30</f>
        <v>0</v>
      </c>
      <c r="AQ30" s="12">
        <v>0</v>
      </c>
      <c r="AR30" s="9">
        <v>0</v>
      </c>
      <c r="AS30" s="6">
        <v>0</v>
      </c>
      <c r="AT30" s="6">
        <f>AS30-AR30</f>
        <v>0</v>
      </c>
      <c r="AU30" s="12">
        <v>0</v>
      </c>
      <c r="AV30" s="9">
        <v>0</v>
      </c>
      <c r="AW30" s="6">
        <v>0</v>
      </c>
      <c r="AX30" s="6">
        <f>AW30-AV30</f>
        <v>0</v>
      </c>
      <c r="AY30" s="12">
        <v>0</v>
      </c>
    </row>
    <row r="31" spans="1:51" ht="15">
      <c r="A31" s="36"/>
      <c r="B31" s="37"/>
      <c r="C31" s="38"/>
      <c r="D31" s="39"/>
      <c r="E31" s="40"/>
      <c r="F31" s="41"/>
      <c r="G31" s="42"/>
      <c r="H31" s="42"/>
      <c r="I31" s="42"/>
      <c r="J31" s="42"/>
      <c r="K31" s="42"/>
      <c r="L31" s="42"/>
      <c r="M31" s="42"/>
      <c r="N31" s="43"/>
      <c r="O31" s="36"/>
      <c r="P31" s="44"/>
      <c r="Q31" s="44"/>
      <c r="R31" s="44"/>
      <c r="S31" s="44"/>
      <c r="T31" s="44"/>
      <c r="U31" s="44"/>
      <c r="V31" s="44"/>
      <c r="W31" s="45"/>
      <c r="X31" s="46"/>
      <c r="Y31" s="47"/>
      <c r="Z31" s="47"/>
      <c r="AA31" s="45"/>
      <c r="AB31" s="46"/>
      <c r="AC31" s="47"/>
      <c r="AD31" s="47"/>
      <c r="AE31" s="47"/>
      <c r="AF31" s="47"/>
      <c r="AG31" s="45"/>
      <c r="AH31" s="45"/>
      <c r="AJ31" s="9"/>
      <c r="AK31" s="6"/>
      <c r="AL31" s="6"/>
      <c r="AM31" s="10"/>
      <c r="AN31" s="9"/>
      <c r="AO31" s="6"/>
      <c r="AP31" s="6"/>
      <c r="AQ31" s="12"/>
      <c r="AR31" s="9"/>
      <c r="AS31" s="6"/>
      <c r="AT31" s="6"/>
      <c r="AU31" s="12"/>
      <c r="AV31" s="9"/>
      <c r="AW31" s="6"/>
      <c r="AX31" s="6"/>
      <c r="AY31" s="12"/>
    </row>
    <row r="32" spans="1:51" ht="15">
      <c r="A32" s="48">
        <v>13</v>
      </c>
      <c r="B32" s="49"/>
      <c r="C32" s="50"/>
      <c r="D32" s="51"/>
      <c r="E32" s="52">
        <f>SUM(F32:AH32)</f>
        <v>0</v>
      </c>
      <c r="F32" s="28"/>
      <c r="G32" s="29"/>
      <c r="H32" s="29"/>
      <c r="I32" s="29"/>
      <c r="J32" s="29"/>
      <c r="K32" s="29"/>
      <c r="L32" s="29"/>
      <c r="M32" s="29"/>
      <c r="N32" s="53"/>
      <c r="O32" s="48">
        <f>AM32*2</f>
        <v>0</v>
      </c>
      <c r="P32" s="64"/>
      <c r="Q32" s="64"/>
      <c r="R32" s="64"/>
      <c r="S32" s="64"/>
      <c r="T32" s="64"/>
      <c r="U32" s="64"/>
      <c r="V32" s="64"/>
      <c r="W32" s="35"/>
      <c r="X32" s="55">
        <f>AQ32*2</f>
        <v>0</v>
      </c>
      <c r="Y32" s="66"/>
      <c r="Z32" s="66"/>
      <c r="AA32" s="35"/>
      <c r="AB32" s="55">
        <f>AU32*2</f>
        <v>0</v>
      </c>
      <c r="AC32" s="66"/>
      <c r="AD32" s="66"/>
      <c r="AE32" s="66"/>
      <c r="AF32" s="66"/>
      <c r="AG32" s="35"/>
      <c r="AH32" s="35">
        <f>AY32*2</f>
        <v>0</v>
      </c>
      <c r="AJ32" s="9">
        <v>0</v>
      </c>
      <c r="AK32" s="6">
        <v>0</v>
      </c>
      <c r="AL32" s="6">
        <f>AK32-AJ32</f>
        <v>0</v>
      </c>
      <c r="AM32" s="10">
        <v>0</v>
      </c>
      <c r="AN32" s="9">
        <v>0</v>
      </c>
      <c r="AO32" s="6">
        <v>0</v>
      </c>
      <c r="AP32" s="6">
        <f>AO32-AN32</f>
        <v>0</v>
      </c>
      <c r="AQ32" s="12">
        <v>0</v>
      </c>
      <c r="AR32" s="9">
        <v>0</v>
      </c>
      <c r="AS32" s="6">
        <v>0</v>
      </c>
      <c r="AT32" s="6">
        <f>AS32-AR32</f>
        <v>0</v>
      </c>
      <c r="AU32" s="12">
        <v>0</v>
      </c>
      <c r="AV32" s="9">
        <v>0</v>
      </c>
      <c r="AW32" s="6">
        <v>0</v>
      </c>
      <c r="AX32" s="6">
        <f>AW32-AV32</f>
        <v>0</v>
      </c>
      <c r="AY32" s="12">
        <v>0</v>
      </c>
    </row>
    <row r="33" spans="1:51" ht="15">
      <c r="A33" s="36"/>
      <c r="B33" s="37"/>
      <c r="C33" s="38"/>
      <c r="D33" s="39"/>
      <c r="E33" s="40"/>
      <c r="F33" s="41"/>
      <c r="G33" s="42"/>
      <c r="H33" s="42"/>
      <c r="I33" s="42"/>
      <c r="J33" s="42"/>
      <c r="K33" s="42"/>
      <c r="L33" s="42"/>
      <c r="M33" s="42"/>
      <c r="N33" s="43"/>
      <c r="O33" s="36"/>
      <c r="P33" s="44"/>
      <c r="Q33" s="44"/>
      <c r="R33" s="44"/>
      <c r="S33" s="44"/>
      <c r="T33" s="44"/>
      <c r="U33" s="44"/>
      <c r="V33" s="44"/>
      <c r="W33" s="45"/>
      <c r="X33" s="46"/>
      <c r="Y33" s="47"/>
      <c r="Z33" s="47"/>
      <c r="AA33" s="45"/>
      <c r="AB33" s="46"/>
      <c r="AC33" s="47"/>
      <c r="AD33" s="47"/>
      <c r="AE33" s="47"/>
      <c r="AF33" s="47"/>
      <c r="AG33" s="45"/>
      <c r="AH33" s="45"/>
      <c r="AJ33" s="9"/>
      <c r="AK33" s="6"/>
      <c r="AL33" s="6"/>
      <c r="AM33" s="10"/>
      <c r="AN33" s="9"/>
      <c r="AO33" s="6"/>
      <c r="AP33" s="6"/>
      <c r="AQ33" s="12"/>
      <c r="AR33" s="9"/>
      <c r="AS33" s="6"/>
      <c r="AT33" s="6"/>
      <c r="AU33" s="12"/>
      <c r="AV33" s="9"/>
      <c r="AW33" s="6"/>
      <c r="AX33" s="6"/>
      <c r="AY33" s="12"/>
    </row>
    <row r="34" spans="1:51" ht="15">
      <c r="A34" s="48">
        <v>14</v>
      </c>
      <c r="B34" s="49"/>
      <c r="C34" s="50"/>
      <c r="D34" s="51"/>
      <c r="E34" s="52">
        <f>SUM(F34:AH34)</f>
        <v>0</v>
      </c>
      <c r="F34" s="28"/>
      <c r="G34" s="29"/>
      <c r="H34" s="29"/>
      <c r="I34" s="29"/>
      <c r="J34" s="29"/>
      <c r="K34" s="29"/>
      <c r="L34" s="29"/>
      <c r="M34" s="29"/>
      <c r="N34" s="53"/>
      <c r="O34" s="48">
        <f>AM34*2</f>
        <v>0</v>
      </c>
      <c r="P34" s="64"/>
      <c r="Q34" s="64"/>
      <c r="R34" s="64"/>
      <c r="S34" s="64"/>
      <c r="T34" s="64"/>
      <c r="U34" s="64"/>
      <c r="V34" s="64"/>
      <c r="W34" s="68"/>
      <c r="X34" s="55">
        <f>AQ34*2</f>
        <v>0</v>
      </c>
      <c r="Y34" s="66"/>
      <c r="Z34" s="66"/>
      <c r="AA34" s="35"/>
      <c r="AB34" s="55">
        <f>AU34*2</f>
        <v>0</v>
      </c>
      <c r="AC34" s="66"/>
      <c r="AD34" s="66"/>
      <c r="AE34" s="66"/>
      <c r="AF34" s="66"/>
      <c r="AG34" s="35"/>
      <c r="AH34" s="35">
        <f>AY34*2</f>
        <v>0</v>
      </c>
      <c r="AJ34" s="9">
        <v>0</v>
      </c>
      <c r="AK34" s="6">
        <v>0</v>
      </c>
      <c r="AL34" s="6">
        <f>AK34-AJ34</f>
        <v>0</v>
      </c>
      <c r="AM34" s="10">
        <v>0</v>
      </c>
      <c r="AN34" s="9">
        <v>0</v>
      </c>
      <c r="AO34" s="6">
        <v>0</v>
      </c>
      <c r="AP34" s="6">
        <f>AO34-AN34</f>
        <v>0</v>
      </c>
      <c r="AQ34" s="12">
        <v>0</v>
      </c>
      <c r="AR34" s="9">
        <v>0</v>
      </c>
      <c r="AS34" s="6">
        <v>0</v>
      </c>
      <c r="AT34" s="6">
        <f>AS34-AR34</f>
        <v>0</v>
      </c>
      <c r="AU34" s="12">
        <v>0</v>
      </c>
      <c r="AV34" s="9">
        <v>0</v>
      </c>
      <c r="AW34" s="6">
        <v>0</v>
      </c>
      <c r="AX34" s="6">
        <f>AW34-AV34</f>
        <v>0</v>
      </c>
      <c r="AY34" s="12">
        <v>0</v>
      </c>
    </row>
    <row r="35" spans="1:51" ht="15">
      <c r="A35" s="36"/>
      <c r="B35" s="37"/>
      <c r="C35" s="38"/>
      <c r="D35" s="39"/>
      <c r="E35" s="40"/>
      <c r="F35" s="41"/>
      <c r="G35" s="42"/>
      <c r="H35" s="42"/>
      <c r="I35" s="42"/>
      <c r="J35" s="42"/>
      <c r="K35" s="42"/>
      <c r="L35" s="42"/>
      <c r="M35" s="42"/>
      <c r="N35" s="43"/>
      <c r="O35" s="36"/>
      <c r="P35" s="44"/>
      <c r="Q35" s="44"/>
      <c r="R35" s="44"/>
      <c r="S35" s="44"/>
      <c r="T35" s="44"/>
      <c r="U35" s="44"/>
      <c r="V35" s="44"/>
      <c r="W35" s="69"/>
      <c r="X35" s="46"/>
      <c r="Y35" s="47"/>
      <c r="Z35" s="47"/>
      <c r="AA35" s="45"/>
      <c r="AB35" s="46"/>
      <c r="AC35" s="47"/>
      <c r="AD35" s="47"/>
      <c r="AE35" s="47"/>
      <c r="AF35" s="47"/>
      <c r="AG35" s="45"/>
      <c r="AH35" s="45"/>
      <c r="AJ35" s="9"/>
      <c r="AK35" s="6"/>
      <c r="AL35" s="6"/>
      <c r="AM35" s="10"/>
      <c r="AN35" s="9"/>
      <c r="AO35" s="6"/>
      <c r="AP35" s="6"/>
      <c r="AQ35" s="12"/>
      <c r="AR35" s="9"/>
      <c r="AS35" s="6"/>
      <c r="AT35" s="6"/>
      <c r="AU35" s="12"/>
      <c r="AV35" s="9"/>
      <c r="AW35" s="6"/>
      <c r="AX35" s="6"/>
      <c r="AY35" s="12"/>
    </row>
    <row r="36" spans="1:51" ht="15">
      <c r="A36" s="48">
        <v>15</v>
      </c>
      <c r="B36" s="49"/>
      <c r="C36" s="50"/>
      <c r="D36" s="51"/>
      <c r="E36" s="52">
        <f>SUM(F36:AH36)</f>
        <v>0</v>
      </c>
      <c r="F36" s="28"/>
      <c r="G36" s="29"/>
      <c r="H36" s="29"/>
      <c r="I36" s="29"/>
      <c r="J36" s="29"/>
      <c r="K36" s="29"/>
      <c r="L36" s="29"/>
      <c r="M36" s="29"/>
      <c r="N36" s="53"/>
      <c r="O36" s="48">
        <f>AM36*2</f>
        <v>0</v>
      </c>
      <c r="P36" s="64"/>
      <c r="Q36" s="64"/>
      <c r="R36" s="64"/>
      <c r="S36" s="64"/>
      <c r="T36" s="64"/>
      <c r="U36" s="64"/>
      <c r="V36" s="64"/>
      <c r="W36" s="68"/>
      <c r="X36" s="55">
        <f>AQ36*2</f>
        <v>0</v>
      </c>
      <c r="Y36" s="66"/>
      <c r="Z36" s="66"/>
      <c r="AA36" s="35"/>
      <c r="AB36" s="55">
        <f>AU36*2</f>
        <v>0</v>
      </c>
      <c r="AC36" s="66"/>
      <c r="AD36" s="66"/>
      <c r="AE36" s="66"/>
      <c r="AF36" s="66"/>
      <c r="AG36" s="35"/>
      <c r="AH36" s="35">
        <f>AY36*2</f>
        <v>0</v>
      </c>
      <c r="AJ36" s="9">
        <v>0</v>
      </c>
      <c r="AK36" s="6">
        <v>0</v>
      </c>
      <c r="AL36" s="6">
        <f>AK36-AJ36</f>
        <v>0</v>
      </c>
      <c r="AM36" s="10">
        <v>0</v>
      </c>
      <c r="AN36" s="9">
        <v>0</v>
      </c>
      <c r="AO36" s="6">
        <v>0</v>
      </c>
      <c r="AP36" s="6">
        <f>AO36-AN36</f>
        <v>0</v>
      </c>
      <c r="AQ36" s="12">
        <v>0</v>
      </c>
      <c r="AR36" s="9">
        <v>0</v>
      </c>
      <c r="AS36" s="6">
        <v>0</v>
      </c>
      <c r="AT36" s="6">
        <f>AS36-AR36</f>
        <v>0</v>
      </c>
      <c r="AU36" s="12">
        <v>0</v>
      </c>
      <c r="AV36" s="9">
        <v>0</v>
      </c>
      <c r="AW36" s="6">
        <v>0</v>
      </c>
      <c r="AX36" s="6">
        <f>AW36-AV36</f>
        <v>0</v>
      </c>
      <c r="AY36" s="12">
        <v>0</v>
      </c>
    </row>
    <row r="37" spans="1:51" ht="15">
      <c r="A37" s="36"/>
      <c r="B37" s="37"/>
      <c r="C37" s="38"/>
      <c r="D37" s="39"/>
      <c r="E37" s="40"/>
      <c r="F37" s="41"/>
      <c r="G37" s="42"/>
      <c r="H37" s="42"/>
      <c r="I37" s="42"/>
      <c r="J37" s="42"/>
      <c r="K37" s="42"/>
      <c r="L37" s="42"/>
      <c r="M37" s="42"/>
      <c r="N37" s="43"/>
      <c r="O37" s="36"/>
      <c r="P37" s="44"/>
      <c r="Q37" s="44"/>
      <c r="R37" s="44"/>
      <c r="S37" s="44"/>
      <c r="T37" s="44"/>
      <c r="U37" s="44"/>
      <c r="V37" s="44"/>
      <c r="W37" s="45"/>
      <c r="X37" s="46"/>
      <c r="Y37" s="47"/>
      <c r="Z37" s="47"/>
      <c r="AA37" s="45"/>
      <c r="AB37" s="46"/>
      <c r="AC37" s="47"/>
      <c r="AD37" s="47"/>
      <c r="AE37" s="47"/>
      <c r="AF37" s="47"/>
      <c r="AG37" s="45"/>
      <c r="AH37" s="45"/>
      <c r="AJ37" s="11"/>
      <c r="AK37" s="7"/>
      <c r="AL37" s="7"/>
      <c r="AM37" s="14"/>
      <c r="AN37" s="11"/>
      <c r="AO37" s="7"/>
      <c r="AP37" s="7"/>
      <c r="AQ37" s="5"/>
      <c r="AR37" s="11"/>
      <c r="AS37" s="7"/>
      <c r="AT37" s="7"/>
      <c r="AU37" s="5"/>
      <c r="AV37" s="11"/>
      <c r="AW37" s="7"/>
      <c r="AX37" s="7"/>
      <c r="AY37" s="13"/>
    </row>
    <row r="38" spans="16:32" ht="1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</sheetData>
  <sheetProtection/>
  <mergeCells count="9">
    <mergeCell ref="AJ6:AM6"/>
    <mergeCell ref="AN6:AQ6"/>
    <mergeCell ref="AR6:AU6"/>
    <mergeCell ref="AV6:AY6"/>
    <mergeCell ref="A6:A7"/>
    <mergeCell ref="B6:B7"/>
    <mergeCell ref="D6:D7"/>
    <mergeCell ref="E6:E7"/>
    <mergeCell ref="AH6:A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3.7109375" style="0" customWidth="1"/>
    <col min="2" max="2" width="3.8515625" style="0" customWidth="1"/>
    <col min="3" max="3" width="28.7109375" style="0" customWidth="1"/>
    <col min="4" max="4" width="3.57421875" style="0" customWidth="1"/>
    <col min="5" max="5" width="5.28125" style="0" customWidth="1"/>
    <col min="6" max="31" width="3.7109375" style="0" customWidth="1"/>
  </cols>
  <sheetData>
    <row r="1" spans="1:2" ht="15">
      <c r="A1" s="3" t="s">
        <v>0</v>
      </c>
      <c r="B1" s="3"/>
    </row>
    <row r="2" spans="1:2" ht="15">
      <c r="A2" s="3" t="s">
        <v>10</v>
      </c>
      <c r="B2" s="3"/>
    </row>
    <row r="3" ht="15">
      <c r="A3" t="s">
        <v>11</v>
      </c>
    </row>
    <row r="5" spans="1:31" ht="15">
      <c r="A5" s="2"/>
      <c r="B5" s="2"/>
      <c r="C5" s="4" t="s">
        <v>69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48" ht="24.75" customHeight="1">
      <c r="A6" s="93" t="s">
        <v>189</v>
      </c>
      <c r="B6" s="93" t="s">
        <v>30</v>
      </c>
      <c r="C6" s="20" t="s">
        <v>67</v>
      </c>
      <c r="D6" s="93" t="s">
        <v>40</v>
      </c>
      <c r="E6" s="93" t="s">
        <v>41</v>
      </c>
      <c r="F6" s="20" t="s">
        <v>15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 t="s">
        <v>4</v>
      </c>
      <c r="M6" s="20" t="s">
        <v>5</v>
      </c>
      <c r="N6" s="20" t="s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88" t="s">
        <v>201</v>
      </c>
      <c r="V6" s="88" t="s">
        <v>202</v>
      </c>
      <c r="W6" s="20">
        <v>14</v>
      </c>
      <c r="X6" s="20">
        <v>15</v>
      </c>
      <c r="Y6" s="20">
        <v>16</v>
      </c>
      <c r="Z6" s="20">
        <v>17</v>
      </c>
      <c r="AA6" s="20">
        <v>18</v>
      </c>
      <c r="AB6" s="20">
        <v>19</v>
      </c>
      <c r="AC6" s="20">
        <v>20</v>
      </c>
      <c r="AD6" s="20">
        <v>21</v>
      </c>
      <c r="AE6" s="96" t="s">
        <v>36</v>
      </c>
      <c r="AG6" s="90" t="s">
        <v>74</v>
      </c>
      <c r="AH6" s="91"/>
      <c r="AI6" s="91"/>
      <c r="AJ6" s="92"/>
      <c r="AK6" s="90" t="s">
        <v>75</v>
      </c>
      <c r="AL6" s="91"/>
      <c r="AM6" s="91"/>
      <c r="AN6" s="92"/>
      <c r="AO6" s="90" t="s">
        <v>76</v>
      </c>
      <c r="AP6" s="91"/>
      <c r="AQ6" s="91"/>
      <c r="AR6" s="92"/>
      <c r="AS6" s="90" t="s">
        <v>77</v>
      </c>
      <c r="AT6" s="91"/>
      <c r="AU6" s="91"/>
      <c r="AV6" s="92"/>
    </row>
    <row r="7" spans="1:48" ht="105" customHeight="1">
      <c r="A7" s="94"/>
      <c r="B7" s="94"/>
      <c r="C7" s="20" t="s">
        <v>68</v>
      </c>
      <c r="D7" s="94"/>
      <c r="E7" s="95"/>
      <c r="F7" s="21" t="s">
        <v>52</v>
      </c>
      <c r="G7" s="21" t="s">
        <v>3</v>
      </c>
      <c r="H7" s="21" t="s">
        <v>7</v>
      </c>
      <c r="I7" s="21" t="s">
        <v>7</v>
      </c>
      <c r="J7" s="21" t="s">
        <v>7</v>
      </c>
      <c r="K7" s="21" t="s">
        <v>7</v>
      </c>
      <c r="L7" s="21" t="s">
        <v>8</v>
      </c>
      <c r="M7" s="21" t="s">
        <v>56</v>
      </c>
      <c r="N7" s="21" t="s">
        <v>9</v>
      </c>
      <c r="O7" s="21" t="s">
        <v>25</v>
      </c>
      <c r="P7" s="21" t="s">
        <v>14</v>
      </c>
      <c r="Q7" s="21" t="s">
        <v>16</v>
      </c>
      <c r="R7" s="21" t="s">
        <v>17</v>
      </c>
      <c r="S7" s="21" t="s">
        <v>3</v>
      </c>
      <c r="T7" s="21" t="s">
        <v>19</v>
      </c>
      <c r="U7" s="21" t="s">
        <v>20</v>
      </c>
      <c r="V7" s="21" t="s">
        <v>26</v>
      </c>
      <c r="W7" s="21" t="s">
        <v>7</v>
      </c>
      <c r="X7" s="21" t="s">
        <v>7</v>
      </c>
      <c r="Y7" s="21" t="s">
        <v>27</v>
      </c>
      <c r="Z7" s="21" t="s">
        <v>21</v>
      </c>
      <c r="AA7" s="21" t="s">
        <v>22</v>
      </c>
      <c r="AB7" s="21" t="s">
        <v>23</v>
      </c>
      <c r="AC7" s="21" t="s">
        <v>3</v>
      </c>
      <c r="AD7" s="22" t="s">
        <v>24</v>
      </c>
      <c r="AE7" s="97"/>
      <c r="AG7" s="18" t="s">
        <v>12</v>
      </c>
      <c r="AH7" s="8" t="s">
        <v>13</v>
      </c>
      <c r="AI7" s="8" t="s">
        <v>1</v>
      </c>
      <c r="AJ7" s="19" t="s">
        <v>44</v>
      </c>
      <c r="AK7" s="18" t="s">
        <v>12</v>
      </c>
      <c r="AL7" s="8" t="s">
        <v>13</v>
      </c>
      <c r="AM7" s="8" t="s">
        <v>1</v>
      </c>
      <c r="AN7" s="19" t="s">
        <v>44</v>
      </c>
      <c r="AO7" s="18" t="s">
        <v>12</v>
      </c>
      <c r="AP7" s="8" t="s">
        <v>13</v>
      </c>
      <c r="AQ7" s="8" t="s">
        <v>1</v>
      </c>
      <c r="AR7" s="19" t="s">
        <v>44</v>
      </c>
      <c r="AS7" s="18" t="s">
        <v>12</v>
      </c>
      <c r="AT7" s="8" t="s">
        <v>13</v>
      </c>
      <c r="AU7" s="8" t="s">
        <v>1</v>
      </c>
      <c r="AV7" s="19" t="s">
        <v>44</v>
      </c>
    </row>
    <row r="8" spans="1:48" ht="15">
      <c r="A8" s="23">
        <v>1</v>
      </c>
      <c r="B8" s="24">
        <v>1</v>
      </c>
      <c r="C8" s="25" t="s">
        <v>70</v>
      </c>
      <c r="D8" s="26" t="s">
        <v>72</v>
      </c>
      <c r="E8" s="27">
        <f>SUM(F8:AE8)</f>
        <v>138</v>
      </c>
      <c r="F8" s="28">
        <v>5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8</v>
      </c>
      <c r="M8" s="29">
        <v>25</v>
      </c>
      <c r="N8" s="30">
        <v>15</v>
      </c>
      <c r="O8" s="23">
        <f>AJ8*2</f>
        <v>0</v>
      </c>
      <c r="P8" s="31">
        <v>0</v>
      </c>
      <c r="Q8" s="29">
        <v>0</v>
      </c>
      <c r="R8" s="29">
        <v>0</v>
      </c>
      <c r="S8" s="29">
        <v>0</v>
      </c>
      <c r="T8" s="29">
        <v>10</v>
      </c>
      <c r="U8" s="32">
        <v>5</v>
      </c>
      <c r="V8" s="33">
        <f>AN8*2</f>
        <v>0</v>
      </c>
      <c r="W8" s="34">
        <v>0</v>
      </c>
      <c r="X8" s="32">
        <v>0</v>
      </c>
      <c r="Y8" s="33">
        <f>AR8*2</f>
        <v>0</v>
      </c>
      <c r="Z8" s="34">
        <v>0</v>
      </c>
      <c r="AA8" s="34">
        <v>30</v>
      </c>
      <c r="AB8" s="34">
        <v>0</v>
      </c>
      <c r="AC8" s="34">
        <v>0</v>
      </c>
      <c r="AD8" s="32">
        <v>40</v>
      </c>
      <c r="AE8" s="35">
        <f>AV8*2</f>
        <v>0</v>
      </c>
      <c r="AG8" s="9">
        <v>0.3423611111111111</v>
      </c>
      <c r="AH8" s="6">
        <v>0.40208333333333335</v>
      </c>
      <c r="AI8" s="6">
        <f>AH8-AG8</f>
        <v>0.05972222222222223</v>
      </c>
      <c r="AJ8" s="10">
        <v>0</v>
      </c>
      <c r="AK8" s="15">
        <v>0.40277777777777773</v>
      </c>
      <c r="AL8" s="16">
        <v>0.4590277777777778</v>
      </c>
      <c r="AM8" s="16">
        <f>AL8-AK8</f>
        <v>0.05625000000000008</v>
      </c>
      <c r="AN8" s="17">
        <v>0</v>
      </c>
      <c r="AO8" s="9">
        <v>0.4930555555555556</v>
      </c>
      <c r="AP8" s="6">
        <v>0.5083333333333333</v>
      </c>
      <c r="AQ8" s="6">
        <f>AP8-AO8</f>
        <v>0.015277777777777724</v>
      </c>
      <c r="AR8" s="12">
        <v>0</v>
      </c>
      <c r="AS8" s="9">
        <v>0.5125000000000001</v>
      </c>
      <c r="AT8" s="6">
        <v>0.5604166666666667</v>
      </c>
      <c r="AU8" s="6">
        <f>AT8-AS8</f>
        <v>0.04791666666666661</v>
      </c>
      <c r="AV8" s="12">
        <v>0</v>
      </c>
    </row>
    <row r="9" spans="1:48" ht="15">
      <c r="A9" s="36"/>
      <c r="B9" s="37"/>
      <c r="C9" s="38" t="s">
        <v>71</v>
      </c>
      <c r="D9" s="39"/>
      <c r="E9" s="40"/>
      <c r="F9" s="41" t="s">
        <v>73</v>
      </c>
      <c r="G9" s="42"/>
      <c r="H9" s="42"/>
      <c r="I9" s="42"/>
      <c r="J9" s="42"/>
      <c r="K9" s="42"/>
      <c r="L9" s="42">
        <v>405</v>
      </c>
      <c r="M9" s="42">
        <v>7</v>
      </c>
      <c r="N9" s="43">
        <v>3</v>
      </c>
      <c r="O9" s="36"/>
      <c r="P9" s="44"/>
      <c r="Q9" s="44"/>
      <c r="R9" s="44"/>
      <c r="S9" s="44"/>
      <c r="T9" s="44"/>
      <c r="U9" s="45">
        <v>145</v>
      </c>
      <c r="V9" s="46"/>
      <c r="W9" s="47"/>
      <c r="X9" s="45"/>
      <c r="Y9" s="46"/>
      <c r="Z9" s="47">
        <v>3.6</v>
      </c>
      <c r="AA9" s="47"/>
      <c r="AB9" s="47"/>
      <c r="AC9" s="47"/>
      <c r="AD9" s="45"/>
      <c r="AE9" s="45"/>
      <c r="AG9" s="9"/>
      <c r="AH9" s="6"/>
      <c r="AI9" s="6"/>
      <c r="AJ9" s="10"/>
      <c r="AK9" s="9"/>
      <c r="AL9" s="6"/>
      <c r="AM9" s="6"/>
      <c r="AN9" s="12"/>
      <c r="AO9" s="9"/>
      <c r="AP9" s="6"/>
      <c r="AQ9" s="6"/>
      <c r="AR9" s="12"/>
      <c r="AS9" s="9"/>
      <c r="AT9" s="6"/>
      <c r="AU9" s="6"/>
      <c r="AV9" s="12"/>
    </row>
    <row r="10" spans="1:48" ht="15">
      <c r="A10" s="48">
        <v>2</v>
      </c>
      <c r="B10" s="49"/>
      <c r="C10" s="50" t="s">
        <v>78</v>
      </c>
      <c r="D10" s="51" t="s">
        <v>72</v>
      </c>
      <c r="E10" s="52">
        <f>SUM(F10:AE10)</f>
        <v>141</v>
      </c>
      <c r="F10" s="28">
        <v>0</v>
      </c>
      <c r="G10" s="29">
        <v>0</v>
      </c>
      <c r="H10" s="29">
        <v>0</v>
      </c>
      <c r="I10" s="29">
        <v>0</v>
      </c>
      <c r="J10" s="29">
        <v>0</v>
      </c>
      <c r="K10" s="29">
        <v>60</v>
      </c>
      <c r="L10" s="29">
        <v>1</v>
      </c>
      <c r="M10" s="29">
        <v>5</v>
      </c>
      <c r="N10" s="53">
        <v>15</v>
      </c>
      <c r="O10" s="48">
        <f>AJ10*2</f>
        <v>16</v>
      </c>
      <c r="P10" s="29">
        <v>0</v>
      </c>
      <c r="Q10" s="29">
        <v>0</v>
      </c>
      <c r="R10" s="29">
        <v>0</v>
      </c>
      <c r="S10" s="29">
        <v>0</v>
      </c>
      <c r="T10" s="29">
        <v>10</v>
      </c>
      <c r="U10" s="54">
        <v>0</v>
      </c>
      <c r="V10" s="55">
        <f>AN10*2</f>
        <v>0</v>
      </c>
      <c r="W10" s="34">
        <v>0</v>
      </c>
      <c r="X10" s="54">
        <v>0</v>
      </c>
      <c r="Y10" s="55">
        <f>AR10*2</f>
        <v>6</v>
      </c>
      <c r="Z10" s="34">
        <v>0</v>
      </c>
      <c r="AA10" s="34">
        <v>0</v>
      </c>
      <c r="AB10" s="34">
        <v>0</v>
      </c>
      <c r="AC10" s="34">
        <v>0</v>
      </c>
      <c r="AD10" s="54">
        <v>0</v>
      </c>
      <c r="AE10" s="35">
        <f>AV10*2</f>
        <v>28</v>
      </c>
      <c r="AG10" s="9">
        <v>0.4222222222222222</v>
      </c>
      <c r="AH10" s="6">
        <v>0.4875</v>
      </c>
      <c r="AI10" s="6">
        <f>AH10-AG10</f>
        <v>0.06527777777777777</v>
      </c>
      <c r="AJ10" s="10">
        <v>8</v>
      </c>
      <c r="AK10" s="9">
        <v>0.4930555555555556</v>
      </c>
      <c r="AL10" s="6">
        <v>0.5368055555555555</v>
      </c>
      <c r="AM10" s="6">
        <f>AL10-AK10</f>
        <v>0.043749999999999956</v>
      </c>
      <c r="AN10" s="12">
        <v>0</v>
      </c>
      <c r="AO10" s="9">
        <v>0.5416666666666666</v>
      </c>
      <c r="AP10" s="6">
        <v>0.5590277777777778</v>
      </c>
      <c r="AQ10" s="6">
        <f>AP10-AO10</f>
        <v>0.01736111111111116</v>
      </c>
      <c r="AR10" s="12">
        <v>3</v>
      </c>
      <c r="AS10" s="9">
        <v>0.5659722222222222</v>
      </c>
      <c r="AT10" s="6">
        <v>0.6236111111111111</v>
      </c>
      <c r="AU10" s="6">
        <f>AT10-AS10</f>
        <v>0.057638888888888906</v>
      </c>
      <c r="AV10" s="12">
        <v>14</v>
      </c>
    </row>
    <row r="11" spans="1:48" ht="15">
      <c r="A11" s="36"/>
      <c r="B11" s="37"/>
      <c r="C11" s="38" t="s">
        <v>79</v>
      </c>
      <c r="D11" s="39"/>
      <c r="E11" s="40"/>
      <c r="F11" s="41" t="s">
        <v>50</v>
      </c>
      <c r="G11" s="42"/>
      <c r="H11" s="42"/>
      <c r="I11" s="42"/>
      <c r="J11" s="42"/>
      <c r="K11" s="42"/>
      <c r="L11" s="42">
        <v>412</v>
      </c>
      <c r="M11" s="42">
        <v>11</v>
      </c>
      <c r="N11" s="43">
        <v>3</v>
      </c>
      <c r="O11" s="36"/>
      <c r="P11" s="44"/>
      <c r="Q11" s="44"/>
      <c r="R11" s="44"/>
      <c r="S11" s="44"/>
      <c r="T11" s="44"/>
      <c r="U11" s="45">
        <v>143</v>
      </c>
      <c r="V11" s="46"/>
      <c r="W11" s="47"/>
      <c r="X11" s="45"/>
      <c r="Y11" s="46"/>
      <c r="Z11" s="47">
        <v>3.6</v>
      </c>
      <c r="AA11" s="47"/>
      <c r="AB11" s="47"/>
      <c r="AC11" s="47"/>
      <c r="AD11" s="45"/>
      <c r="AE11" s="45"/>
      <c r="AG11" s="9"/>
      <c r="AH11" s="6"/>
      <c r="AI11" s="6"/>
      <c r="AJ11" s="10"/>
      <c r="AK11" s="9"/>
      <c r="AL11" s="6"/>
      <c r="AM11" s="6"/>
      <c r="AN11" s="12"/>
      <c r="AO11" s="9"/>
      <c r="AP11" s="6"/>
      <c r="AQ11" s="6"/>
      <c r="AR11" s="12"/>
      <c r="AS11" s="9"/>
      <c r="AT11" s="6"/>
      <c r="AU11" s="6"/>
      <c r="AV11" s="12"/>
    </row>
    <row r="12" spans="1:48" ht="15">
      <c r="A12" s="48">
        <v>3</v>
      </c>
      <c r="B12" s="49"/>
      <c r="C12" s="50" t="s">
        <v>2</v>
      </c>
      <c r="D12" s="51" t="s">
        <v>72</v>
      </c>
      <c r="E12" s="52">
        <f>SUM(F12:AE12)</f>
        <v>174</v>
      </c>
      <c r="F12" s="28">
        <v>15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60</v>
      </c>
      <c r="M12" s="29">
        <v>5</v>
      </c>
      <c r="N12" s="53">
        <v>0</v>
      </c>
      <c r="O12" s="48">
        <f>AJ12*2</f>
        <v>4</v>
      </c>
      <c r="P12" s="29">
        <v>0</v>
      </c>
      <c r="Q12" s="29">
        <v>0</v>
      </c>
      <c r="R12" s="29">
        <v>0</v>
      </c>
      <c r="S12" s="29">
        <v>0</v>
      </c>
      <c r="T12" s="29">
        <v>10</v>
      </c>
      <c r="U12" s="54">
        <v>0</v>
      </c>
      <c r="V12" s="55">
        <f>AN12*2</f>
        <v>0</v>
      </c>
      <c r="W12" s="34">
        <v>0</v>
      </c>
      <c r="X12" s="54">
        <v>0</v>
      </c>
      <c r="Y12" s="55">
        <f>AR12*2</f>
        <v>0</v>
      </c>
      <c r="Z12" s="34">
        <v>0</v>
      </c>
      <c r="AA12" s="34">
        <v>30</v>
      </c>
      <c r="AB12" s="34">
        <v>0</v>
      </c>
      <c r="AC12" s="34">
        <v>0</v>
      </c>
      <c r="AD12" s="54">
        <v>50</v>
      </c>
      <c r="AE12" s="35">
        <f>AV12*2</f>
        <v>0</v>
      </c>
      <c r="AG12" s="9">
        <v>0.3875</v>
      </c>
      <c r="AH12" s="6">
        <v>0.4486111111111111</v>
      </c>
      <c r="AI12" s="6">
        <f>AH12-AG12</f>
        <v>0.061111111111111116</v>
      </c>
      <c r="AJ12" s="10">
        <v>2</v>
      </c>
      <c r="AK12" s="9">
        <v>0.4527777777777778</v>
      </c>
      <c r="AL12" s="6">
        <v>0.49652777777777773</v>
      </c>
      <c r="AM12" s="6">
        <f>AL12-AK12</f>
        <v>0.043749999999999956</v>
      </c>
      <c r="AN12" s="12">
        <v>0</v>
      </c>
      <c r="AO12" s="9">
        <v>0.5</v>
      </c>
      <c r="AP12" s="6">
        <v>0.5152777777777778</v>
      </c>
      <c r="AQ12" s="6">
        <f>AP12-AO12</f>
        <v>0.015277777777777835</v>
      </c>
      <c r="AR12" s="12">
        <v>0</v>
      </c>
      <c r="AS12" s="9">
        <v>0.517361111111111</v>
      </c>
      <c r="AT12" s="6">
        <v>0.5652777777777778</v>
      </c>
      <c r="AU12" s="6">
        <f>AT12-AS12</f>
        <v>0.04791666666666672</v>
      </c>
      <c r="AV12" s="12">
        <v>0</v>
      </c>
    </row>
    <row r="13" spans="1:48" ht="15">
      <c r="A13" s="36"/>
      <c r="B13" s="37"/>
      <c r="C13" s="38"/>
      <c r="D13" s="39"/>
      <c r="E13" s="40"/>
      <c r="F13" s="41" t="s">
        <v>80</v>
      </c>
      <c r="G13" s="42"/>
      <c r="H13" s="42"/>
      <c r="I13" s="42"/>
      <c r="J13" s="42"/>
      <c r="K13" s="42"/>
      <c r="L13" s="42">
        <v>330</v>
      </c>
      <c r="M13" s="42">
        <v>13</v>
      </c>
      <c r="N13" s="43">
        <v>5</v>
      </c>
      <c r="O13" s="36"/>
      <c r="P13" s="44"/>
      <c r="Q13" s="44"/>
      <c r="R13" s="44"/>
      <c r="S13" s="44"/>
      <c r="T13" s="44"/>
      <c r="U13" s="45">
        <v>142</v>
      </c>
      <c r="V13" s="46"/>
      <c r="W13" s="47"/>
      <c r="X13" s="45"/>
      <c r="Y13" s="46"/>
      <c r="Z13" s="47">
        <v>3.6</v>
      </c>
      <c r="AA13" s="47"/>
      <c r="AB13" s="47"/>
      <c r="AC13" s="47"/>
      <c r="AD13" s="45"/>
      <c r="AE13" s="46"/>
      <c r="AG13" s="9"/>
      <c r="AH13" s="6"/>
      <c r="AI13" s="6"/>
      <c r="AJ13" s="10"/>
      <c r="AK13" s="9"/>
      <c r="AL13" s="6"/>
      <c r="AM13" s="6"/>
      <c r="AN13" s="12"/>
      <c r="AO13" s="9"/>
      <c r="AP13" s="6"/>
      <c r="AQ13" s="6"/>
      <c r="AR13" s="12"/>
      <c r="AS13" s="9"/>
      <c r="AT13" s="6"/>
      <c r="AU13" s="6"/>
      <c r="AV13" s="12"/>
    </row>
    <row r="14" spans="1:48" ht="15">
      <c r="A14" s="48">
        <v>4</v>
      </c>
      <c r="B14" s="49">
        <v>2</v>
      </c>
      <c r="C14" s="50" t="s">
        <v>81</v>
      </c>
      <c r="D14" s="51" t="s">
        <v>72</v>
      </c>
      <c r="E14" s="52">
        <f>SUM(F14:AE14)</f>
        <v>196</v>
      </c>
      <c r="F14" s="28">
        <v>0</v>
      </c>
      <c r="G14" s="29">
        <v>0</v>
      </c>
      <c r="H14" s="29">
        <v>0</v>
      </c>
      <c r="I14" s="29">
        <v>0</v>
      </c>
      <c r="J14" s="29">
        <v>60</v>
      </c>
      <c r="K14" s="29">
        <v>0</v>
      </c>
      <c r="L14" s="29">
        <v>3</v>
      </c>
      <c r="M14" s="29">
        <v>25</v>
      </c>
      <c r="N14" s="53">
        <v>0</v>
      </c>
      <c r="O14" s="48">
        <f>AJ14*2</f>
        <v>10</v>
      </c>
      <c r="P14" s="29">
        <v>0</v>
      </c>
      <c r="Q14" s="29">
        <v>0</v>
      </c>
      <c r="R14" s="29">
        <v>0</v>
      </c>
      <c r="S14" s="29">
        <v>0</v>
      </c>
      <c r="T14" s="29">
        <v>10</v>
      </c>
      <c r="U14" s="54">
        <v>0</v>
      </c>
      <c r="V14" s="55">
        <f>AN14*2</f>
        <v>12</v>
      </c>
      <c r="W14" s="34">
        <v>0</v>
      </c>
      <c r="X14" s="54">
        <v>0</v>
      </c>
      <c r="Y14" s="55">
        <f>AR14*2</f>
        <v>24</v>
      </c>
      <c r="Z14" s="34">
        <v>0</v>
      </c>
      <c r="AA14" s="34">
        <v>0</v>
      </c>
      <c r="AB14" s="34">
        <v>0</v>
      </c>
      <c r="AC14" s="34">
        <v>0</v>
      </c>
      <c r="AD14" s="54">
        <v>20</v>
      </c>
      <c r="AE14" s="35">
        <f>AV14*2</f>
        <v>32</v>
      </c>
      <c r="AG14" s="9">
        <v>0.3840277777777778</v>
      </c>
      <c r="AH14" s="6">
        <v>0.4472222222222222</v>
      </c>
      <c r="AI14" s="6">
        <f>AH14-AG14</f>
        <v>0.06319444444444439</v>
      </c>
      <c r="AJ14" s="10">
        <v>5</v>
      </c>
      <c r="AK14" s="9">
        <v>0.4479166666666667</v>
      </c>
      <c r="AL14" s="6">
        <v>0.49583333333333335</v>
      </c>
      <c r="AM14" s="6">
        <f>AL14-AK14</f>
        <v>0.04791666666666666</v>
      </c>
      <c r="AN14" s="12">
        <v>6</v>
      </c>
      <c r="AO14" s="9">
        <v>0.5034722222222222</v>
      </c>
      <c r="AP14" s="6">
        <v>0.5270833333333333</v>
      </c>
      <c r="AQ14" s="6">
        <f>AP14-AO14</f>
        <v>0.023611111111111138</v>
      </c>
      <c r="AR14" s="12">
        <v>12</v>
      </c>
      <c r="AS14" s="9">
        <v>0.53125</v>
      </c>
      <c r="AT14" s="6">
        <v>0.5902777777777778</v>
      </c>
      <c r="AU14" s="6">
        <f>AT14-AS14</f>
        <v>0.05902777777777779</v>
      </c>
      <c r="AV14" s="12">
        <v>16</v>
      </c>
    </row>
    <row r="15" spans="1:48" ht="15">
      <c r="A15" s="36"/>
      <c r="B15" s="37"/>
      <c r="C15" s="38" t="s">
        <v>103</v>
      </c>
      <c r="D15" s="39"/>
      <c r="E15" s="40"/>
      <c r="F15" s="41" t="s">
        <v>50</v>
      </c>
      <c r="G15" s="42"/>
      <c r="H15" s="42"/>
      <c r="I15" s="42"/>
      <c r="J15" s="42"/>
      <c r="K15" s="42"/>
      <c r="L15" s="42">
        <v>410</v>
      </c>
      <c r="M15" s="42">
        <v>7</v>
      </c>
      <c r="N15" s="43">
        <v>4</v>
      </c>
      <c r="O15" s="36"/>
      <c r="P15" s="44"/>
      <c r="Q15" s="44"/>
      <c r="R15" s="44"/>
      <c r="S15" s="44"/>
      <c r="T15" s="44"/>
      <c r="U15" s="45">
        <v>142</v>
      </c>
      <c r="V15" s="46"/>
      <c r="W15" s="47"/>
      <c r="X15" s="45"/>
      <c r="Y15" s="46"/>
      <c r="Z15" s="47">
        <v>3.6</v>
      </c>
      <c r="AA15" s="47"/>
      <c r="AB15" s="47"/>
      <c r="AC15" s="47"/>
      <c r="AD15" s="45"/>
      <c r="AE15" s="46"/>
      <c r="AG15" s="9"/>
      <c r="AH15" s="6"/>
      <c r="AI15" s="6"/>
      <c r="AJ15" s="10"/>
      <c r="AK15" s="9"/>
      <c r="AL15" s="6"/>
      <c r="AM15" s="6"/>
      <c r="AN15" s="12"/>
      <c r="AO15" s="9"/>
      <c r="AP15" s="6"/>
      <c r="AQ15" s="6"/>
      <c r="AR15" s="12"/>
      <c r="AS15" s="9"/>
      <c r="AT15" s="6"/>
      <c r="AU15" s="6"/>
      <c r="AV15" s="12"/>
    </row>
    <row r="16" spans="1:48" ht="15">
      <c r="A16" s="48">
        <v>5</v>
      </c>
      <c r="B16" s="49"/>
      <c r="C16" s="50"/>
      <c r="D16" s="51"/>
      <c r="E16" s="52">
        <f>SUM(F16:AE16)</f>
        <v>0</v>
      </c>
      <c r="F16" s="28"/>
      <c r="G16" s="29"/>
      <c r="H16" s="29"/>
      <c r="I16" s="29"/>
      <c r="J16" s="29"/>
      <c r="K16" s="29"/>
      <c r="L16" s="29"/>
      <c r="M16" s="29"/>
      <c r="N16" s="53"/>
      <c r="O16" s="48">
        <f>AJ16*2</f>
        <v>0</v>
      </c>
      <c r="P16" s="29"/>
      <c r="Q16" s="29"/>
      <c r="R16" s="29"/>
      <c r="S16" s="29"/>
      <c r="T16" s="29"/>
      <c r="U16" s="54"/>
      <c r="V16" s="55">
        <f>AN16*2</f>
        <v>0</v>
      </c>
      <c r="W16" s="34"/>
      <c r="X16" s="54"/>
      <c r="Y16" s="55">
        <f>AR16*2</f>
        <v>0</v>
      </c>
      <c r="Z16" s="34"/>
      <c r="AA16" s="34"/>
      <c r="AB16" s="34"/>
      <c r="AC16" s="34"/>
      <c r="AD16" s="54"/>
      <c r="AE16" s="35">
        <f>AV16*2</f>
        <v>0</v>
      </c>
      <c r="AG16" s="9">
        <v>0</v>
      </c>
      <c r="AH16" s="6">
        <v>0</v>
      </c>
      <c r="AI16" s="6">
        <f>AH16-AG16</f>
        <v>0</v>
      </c>
      <c r="AJ16" s="10">
        <v>0</v>
      </c>
      <c r="AK16" s="9">
        <v>0.43402777777777773</v>
      </c>
      <c r="AL16" s="6">
        <v>0.4798611111111111</v>
      </c>
      <c r="AM16" s="6">
        <f>AL16-AK16</f>
        <v>0.04583333333333339</v>
      </c>
      <c r="AN16" s="12">
        <v>0</v>
      </c>
      <c r="AO16" s="9">
        <v>0.4840277777777778</v>
      </c>
      <c r="AP16" s="6">
        <v>0.5034722222222222</v>
      </c>
      <c r="AQ16" s="6">
        <f>AP16-AO16</f>
        <v>0.01944444444444443</v>
      </c>
      <c r="AR16" s="12">
        <v>0</v>
      </c>
      <c r="AS16" s="9">
        <v>0.5145833333333333</v>
      </c>
      <c r="AT16" s="6">
        <v>0.5548611111111111</v>
      </c>
      <c r="AU16" s="6">
        <f>AT16-AS16</f>
        <v>0.04027777777777786</v>
      </c>
      <c r="AV16" s="12">
        <v>0</v>
      </c>
    </row>
    <row r="17" spans="1:48" ht="15">
      <c r="A17" s="36"/>
      <c r="B17" s="37"/>
      <c r="C17" s="38"/>
      <c r="D17" s="39"/>
      <c r="E17" s="40"/>
      <c r="F17" s="41"/>
      <c r="G17" s="42"/>
      <c r="H17" s="42"/>
      <c r="I17" s="42"/>
      <c r="J17" s="42"/>
      <c r="K17" s="42"/>
      <c r="L17" s="42"/>
      <c r="M17" s="42"/>
      <c r="N17" s="43"/>
      <c r="O17" s="36"/>
      <c r="P17" s="44"/>
      <c r="Q17" s="44"/>
      <c r="R17" s="44"/>
      <c r="S17" s="44"/>
      <c r="T17" s="44"/>
      <c r="U17" s="45"/>
      <c r="V17" s="46"/>
      <c r="W17" s="47"/>
      <c r="X17" s="45"/>
      <c r="Y17" s="46"/>
      <c r="Z17" s="47"/>
      <c r="AA17" s="47"/>
      <c r="AB17" s="47"/>
      <c r="AC17" s="47"/>
      <c r="AD17" s="45"/>
      <c r="AE17" s="45"/>
      <c r="AG17" s="9"/>
      <c r="AH17" s="6"/>
      <c r="AI17" s="6"/>
      <c r="AJ17" s="10"/>
      <c r="AK17" s="9"/>
      <c r="AL17" s="6"/>
      <c r="AM17" s="6"/>
      <c r="AN17" s="12"/>
      <c r="AO17" s="9"/>
      <c r="AP17" s="6"/>
      <c r="AQ17" s="6"/>
      <c r="AR17" s="12"/>
      <c r="AS17" s="9"/>
      <c r="AT17" s="6"/>
      <c r="AU17" s="6"/>
      <c r="AV17" s="12"/>
    </row>
    <row r="18" spans="1:48" ht="15">
      <c r="A18" s="48">
        <v>6</v>
      </c>
      <c r="B18" s="49"/>
      <c r="C18" s="50"/>
      <c r="D18" s="51"/>
      <c r="E18" s="52">
        <f>SUM(F18:AE18)</f>
        <v>0</v>
      </c>
      <c r="F18" s="28"/>
      <c r="G18" s="29"/>
      <c r="H18" s="29"/>
      <c r="I18" s="29"/>
      <c r="J18" s="29"/>
      <c r="K18" s="29"/>
      <c r="L18" s="29"/>
      <c r="M18" s="29"/>
      <c r="N18" s="53"/>
      <c r="O18" s="48">
        <f>AJ18*2</f>
        <v>0</v>
      </c>
      <c r="P18" s="29"/>
      <c r="Q18" s="29"/>
      <c r="R18" s="29"/>
      <c r="S18" s="29"/>
      <c r="T18" s="29"/>
      <c r="U18" s="54"/>
      <c r="V18" s="55">
        <f>AN18*2</f>
        <v>0</v>
      </c>
      <c r="W18" s="34"/>
      <c r="X18" s="54"/>
      <c r="Y18" s="55">
        <f>AR18*2</f>
        <v>0</v>
      </c>
      <c r="Z18" s="34"/>
      <c r="AA18" s="34"/>
      <c r="AB18" s="34"/>
      <c r="AC18" s="34"/>
      <c r="AD18" s="54"/>
      <c r="AE18" s="35">
        <f>AV18*2</f>
        <v>0</v>
      </c>
      <c r="AG18" s="9">
        <v>0.41875</v>
      </c>
      <c r="AH18" s="6">
        <v>0.4694444444444445</v>
      </c>
      <c r="AI18" s="6">
        <f>AH18-AG18</f>
        <v>0.050694444444444486</v>
      </c>
      <c r="AJ18" s="10">
        <v>0</v>
      </c>
      <c r="AK18" s="9">
        <v>0.47430555555555554</v>
      </c>
      <c r="AL18" s="6">
        <v>0.5180555555555556</v>
      </c>
      <c r="AM18" s="6">
        <f>AL18-AK18</f>
        <v>0.04375000000000007</v>
      </c>
      <c r="AN18" s="12">
        <v>0</v>
      </c>
      <c r="AO18" s="9">
        <v>0.5243055555555556</v>
      </c>
      <c r="AP18" s="6">
        <v>0.5437500000000001</v>
      </c>
      <c r="AQ18" s="6">
        <f>AP18-AO18</f>
        <v>0.019444444444444486</v>
      </c>
      <c r="AR18" s="12">
        <v>0</v>
      </c>
      <c r="AS18" s="9">
        <v>0.548611111111111</v>
      </c>
      <c r="AT18" s="6">
        <v>0.6013888888888889</v>
      </c>
      <c r="AU18" s="6">
        <f>AT18-AS18</f>
        <v>0.05277777777777781</v>
      </c>
      <c r="AV18" s="12">
        <v>0</v>
      </c>
    </row>
    <row r="19" spans="1:48" ht="15">
      <c r="A19" s="36"/>
      <c r="B19" s="37"/>
      <c r="C19" s="38"/>
      <c r="D19" s="39"/>
      <c r="E19" s="40"/>
      <c r="F19" s="41"/>
      <c r="G19" s="42"/>
      <c r="H19" s="42"/>
      <c r="I19" s="42"/>
      <c r="J19" s="42"/>
      <c r="K19" s="42"/>
      <c r="L19" s="42"/>
      <c r="M19" s="42"/>
      <c r="N19" s="43"/>
      <c r="O19" s="36"/>
      <c r="P19" s="44"/>
      <c r="Q19" s="44"/>
      <c r="R19" s="44"/>
      <c r="S19" s="44"/>
      <c r="T19" s="44"/>
      <c r="U19" s="45"/>
      <c r="V19" s="46"/>
      <c r="W19" s="47"/>
      <c r="X19" s="45"/>
      <c r="Y19" s="46"/>
      <c r="Z19" s="47"/>
      <c r="AA19" s="47"/>
      <c r="AB19" s="47"/>
      <c r="AC19" s="47"/>
      <c r="AD19" s="45"/>
      <c r="AE19" s="45"/>
      <c r="AG19" s="9"/>
      <c r="AH19" s="6"/>
      <c r="AI19" s="6"/>
      <c r="AJ19" s="10"/>
      <c r="AK19" s="9"/>
      <c r="AL19" s="6"/>
      <c r="AM19" s="6"/>
      <c r="AN19" s="12"/>
      <c r="AO19" s="9"/>
      <c r="AP19" s="6"/>
      <c r="AQ19" s="6"/>
      <c r="AR19" s="12"/>
      <c r="AS19" s="9"/>
      <c r="AT19" s="6"/>
      <c r="AU19" s="6"/>
      <c r="AV19" s="12"/>
    </row>
    <row r="20" spans="1:48" ht="15">
      <c r="A20" s="48">
        <v>7</v>
      </c>
      <c r="B20" s="49"/>
      <c r="C20" s="50"/>
      <c r="D20" s="51"/>
      <c r="E20" s="52">
        <f>SUM(F20:AE20)</f>
        <v>0</v>
      </c>
      <c r="F20" s="28"/>
      <c r="G20" s="29"/>
      <c r="H20" s="29"/>
      <c r="I20" s="29"/>
      <c r="J20" s="29"/>
      <c r="K20" s="29"/>
      <c r="L20" s="29"/>
      <c r="M20" s="29"/>
      <c r="N20" s="53"/>
      <c r="O20" s="48">
        <f>AJ20*2</f>
        <v>0</v>
      </c>
      <c r="P20" s="29"/>
      <c r="Q20" s="29"/>
      <c r="R20" s="29"/>
      <c r="S20" s="29"/>
      <c r="T20" s="29"/>
      <c r="U20" s="54"/>
      <c r="V20" s="55">
        <f>AN20*2</f>
        <v>0</v>
      </c>
      <c r="W20" s="34"/>
      <c r="X20" s="54"/>
      <c r="Y20" s="55">
        <f>AR20*2</f>
        <v>0</v>
      </c>
      <c r="Z20" s="34"/>
      <c r="AA20" s="34"/>
      <c r="AB20" s="34"/>
      <c r="AC20" s="34"/>
      <c r="AD20" s="54"/>
      <c r="AE20" s="35">
        <f>AV20*2</f>
        <v>0</v>
      </c>
      <c r="AG20" s="9">
        <v>0.375</v>
      </c>
      <c r="AH20" s="6">
        <v>0.42291666666666666</v>
      </c>
      <c r="AI20" s="6">
        <f>AH20-AG20</f>
        <v>0.04791666666666666</v>
      </c>
      <c r="AJ20" s="10">
        <v>0</v>
      </c>
      <c r="AK20" s="70">
        <v>0.4298611111111111</v>
      </c>
      <c r="AL20" s="71">
        <v>0.48194444444444445</v>
      </c>
      <c r="AM20" s="71">
        <f>AL20-AK20</f>
        <v>0.05208333333333337</v>
      </c>
      <c r="AN20" s="72">
        <v>0</v>
      </c>
      <c r="AO20" s="9">
        <v>0.4861111111111111</v>
      </c>
      <c r="AP20" s="6">
        <v>0.5041666666666667</v>
      </c>
      <c r="AQ20" s="6">
        <f>AP20-AO20</f>
        <v>0.018055555555555547</v>
      </c>
      <c r="AR20" s="12">
        <v>0</v>
      </c>
      <c r="AS20" s="9">
        <v>0.5076388888888889</v>
      </c>
      <c r="AT20" s="6">
        <v>0.5534722222222223</v>
      </c>
      <c r="AU20" s="6">
        <f>AT20-AS20</f>
        <v>0.04583333333333339</v>
      </c>
      <c r="AV20" s="12">
        <v>0</v>
      </c>
    </row>
    <row r="21" spans="1:48" ht="15">
      <c r="A21" s="36"/>
      <c r="B21" s="37"/>
      <c r="C21" s="38"/>
      <c r="D21" s="39"/>
      <c r="E21" s="40"/>
      <c r="F21" s="41"/>
      <c r="G21" s="42"/>
      <c r="H21" s="42"/>
      <c r="I21" s="42"/>
      <c r="J21" s="42"/>
      <c r="K21" s="42"/>
      <c r="L21" s="42"/>
      <c r="M21" s="42"/>
      <c r="N21" s="43"/>
      <c r="O21" s="36"/>
      <c r="P21" s="44"/>
      <c r="Q21" s="44"/>
      <c r="R21" s="44"/>
      <c r="S21" s="44"/>
      <c r="T21" s="44"/>
      <c r="U21" s="45"/>
      <c r="V21" s="46"/>
      <c r="W21" s="47"/>
      <c r="X21" s="45"/>
      <c r="Y21" s="46"/>
      <c r="Z21" s="47"/>
      <c r="AA21" s="47"/>
      <c r="AB21" s="47"/>
      <c r="AC21" s="47"/>
      <c r="AD21" s="45"/>
      <c r="AE21" s="45"/>
      <c r="AG21" s="9"/>
      <c r="AH21" s="6"/>
      <c r="AI21" s="6"/>
      <c r="AJ21" s="10"/>
      <c r="AK21" s="9"/>
      <c r="AL21" s="6"/>
      <c r="AM21" s="6"/>
      <c r="AN21" s="12"/>
      <c r="AO21" s="9"/>
      <c r="AP21" s="6"/>
      <c r="AQ21" s="6"/>
      <c r="AR21" s="12"/>
      <c r="AS21" s="9"/>
      <c r="AT21" s="6"/>
      <c r="AU21" s="6"/>
      <c r="AV21" s="12"/>
    </row>
    <row r="22" spans="1:48" ht="15">
      <c r="A22" s="48">
        <v>8</v>
      </c>
      <c r="B22" s="49"/>
      <c r="C22" s="50"/>
      <c r="D22" s="51"/>
      <c r="E22" s="52">
        <f>SUM(F22:AE22)</f>
        <v>0</v>
      </c>
      <c r="F22" s="28"/>
      <c r="G22" s="29"/>
      <c r="H22" s="29"/>
      <c r="I22" s="29"/>
      <c r="J22" s="29"/>
      <c r="K22" s="29"/>
      <c r="L22" s="29"/>
      <c r="M22" s="29"/>
      <c r="N22" s="53"/>
      <c r="O22" s="48">
        <f>AJ22*2</f>
        <v>0</v>
      </c>
      <c r="P22" s="29"/>
      <c r="Q22" s="29"/>
      <c r="R22" s="29"/>
      <c r="S22" s="29"/>
      <c r="T22" s="29"/>
      <c r="U22" s="54"/>
      <c r="V22" s="55">
        <f>AN22*2</f>
        <v>0</v>
      </c>
      <c r="W22" s="34"/>
      <c r="X22" s="54"/>
      <c r="Y22" s="55">
        <f>AR22*2</f>
        <v>0</v>
      </c>
      <c r="Z22" s="34"/>
      <c r="AA22" s="34"/>
      <c r="AB22" s="34"/>
      <c r="AC22" s="34"/>
      <c r="AD22" s="54"/>
      <c r="AE22" s="35">
        <f>AV22*2</f>
        <v>0</v>
      </c>
      <c r="AG22" s="9">
        <v>0.37847222222222227</v>
      </c>
      <c r="AH22" s="6">
        <v>0.4305555555555556</v>
      </c>
      <c r="AI22" s="6">
        <f>AH22-AG22</f>
        <v>0.052083333333333315</v>
      </c>
      <c r="AJ22" s="10">
        <v>0</v>
      </c>
      <c r="AK22" s="9">
        <v>0.4368055555555555</v>
      </c>
      <c r="AL22" s="6">
        <v>0.4826388888888889</v>
      </c>
      <c r="AM22" s="6">
        <f>AL22-AK22</f>
        <v>0.04583333333333339</v>
      </c>
      <c r="AN22" s="12">
        <v>0</v>
      </c>
      <c r="AO22" s="9">
        <v>0.4895833333333333</v>
      </c>
      <c r="AP22" s="6">
        <v>0.5076388888888889</v>
      </c>
      <c r="AQ22" s="6">
        <f>AP22-AO22</f>
        <v>0.018055555555555547</v>
      </c>
      <c r="AR22" s="12">
        <v>0</v>
      </c>
      <c r="AS22" s="9">
        <v>0.5104166666666666</v>
      </c>
      <c r="AT22" s="6">
        <v>0.5576388888888889</v>
      </c>
      <c r="AU22" s="6">
        <f>AT22-AS22</f>
        <v>0.047222222222222276</v>
      </c>
      <c r="AV22" s="12">
        <v>0</v>
      </c>
    </row>
    <row r="23" spans="1:48" ht="15">
      <c r="A23" s="36"/>
      <c r="B23" s="37"/>
      <c r="C23" s="38"/>
      <c r="D23" s="39"/>
      <c r="E23" s="40"/>
      <c r="F23" s="41"/>
      <c r="G23" s="42"/>
      <c r="H23" s="42"/>
      <c r="I23" s="42"/>
      <c r="J23" s="42"/>
      <c r="K23" s="42"/>
      <c r="L23" s="42"/>
      <c r="M23" s="42"/>
      <c r="N23" s="43"/>
      <c r="O23" s="36"/>
      <c r="P23" s="44"/>
      <c r="Q23" s="44"/>
      <c r="R23" s="44"/>
      <c r="S23" s="44"/>
      <c r="T23" s="44"/>
      <c r="U23" s="45"/>
      <c r="V23" s="46"/>
      <c r="W23" s="47"/>
      <c r="X23" s="45"/>
      <c r="Y23" s="46"/>
      <c r="Z23" s="47"/>
      <c r="AA23" s="47"/>
      <c r="AB23" s="47"/>
      <c r="AC23" s="47"/>
      <c r="AD23" s="45"/>
      <c r="AE23" s="45"/>
      <c r="AG23" s="9"/>
      <c r="AH23" s="6"/>
      <c r="AI23" s="6"/>
      <c r="AJ23" s="10"/>
      <c r="AK23" s="9"/>
      <c r="AL23" s="6"/>
      <c r="AM23" s="6"/>
      <c r="AN23" s="12"/>
      <c r="AO23" s="9"/>
      <c r="AP23" s="6"/>
      <c r="AQ23" s="6"/>
      <c r="AR23" s="12"/>
      <c r="AS23" s="9"/>
      <c r="AT23" s="6"/>
      <c r="AU23" s="6"/>
      <c r="AV23" s="12"/>
    </row>
    <row r="24" spans="1:48" ht="15">
      <c r="A24" s="48">
        <v>9</v>
      </c>
      <c r="B24" s="49"/>
      <c r="C24" s="50"/>
      <c r="D24" s="51"/>
      <c r="E24" s="52">
        <f>SUM(F24:AE24)</f>
        <v>0</v>
      </c>
      <c r="F24" s="28"/>
      <c r="G24" s="29"/>
      <c r="H24" s="29"/>
      <c r="I24" s="29"/>
      <c r="J24" s="29"/>
      <c r="K24" s="29"/>
      <c r="L24" s="29"/>
      <c r="M24" s="29"/>
      <c r="N24" s="53"/>
      <c r="O24" s="48">
        <f>AJ24*2</f>
        <v>0</v>
      </c>
      <c r="P24" s="29"/>
      <c r="Q24" s="29"/>
      <c r="R24" s="29"/>
      <c r="S24" s="29"/>
      <c r="T24" s="29"/>
      <c r="U24" s="54"/>
      <c r="V24" s="55">
        <f>AN24*2</f>
        <v>0</v>
      </c>
      <c r="W24" s="34"/>
      <c r="X24" s="54"/>
      <c r="Y24" s="55">
        <f>AR24*2</f>
        <v>0</v>
      </c>
      <c r="Z24" s="34"/>
      <c r="AA24" s="34"/>
      <c r="AB24" s="34"/>
      <c r="AC24" s="34"/>
      <c r="AD24" s="54"/>
      <c r="AE24" s="35">
        <f>AV24*2</f>
        <v>0</v>
      </c>
      <c r="AG24" s="9">
        <v>0.4048611111111111</v>
      </c>
      <c r="AH24" s="6">
        <v>0.45555555555555555</v>
      </c>
      <c r="AI24" s="6">
        <f>AH24-AG24</f>
        <v>0.05069444444444443</v>
      </c>
      <c r="AJ24" s="10">
        <v>0</v>
      </c>
      <c r="AK24" s="9">
        <v>0.4583333333333333</v>
      </c>
      <c r="AL24" s="6">
        <v>0.50625</v>
      </c>
      <c r="AM24" s="6">
        <f>AL24-AK24</f>
        <v>0.04791666666666666</v>
      </c>
      <c r="AN24" s="12">
        <v>0</v>
      </c>
      <c r="AO24" s="9">
        <v>0.5104166666666666</v>
      </c>
      <c r="AP24" s="6">
        <v>0.5326388888888889</v>
      </c>
      <c r="AQ24" s="6">
        <f>AP24-AO24</f>
        <v>0.022222222222222254</v>
      </c>
      <c r="AR24" s="12">
        <v>0</v>
      </c>
      <c r="AS24" s="9">
        <v>0.5381944444444444</v>
      </c>
      <c r="AT24" s="6">
        <v>0.5854166666666667</v>
      </c>
      <c r="AU24" s="6">
        <f>AT24-AS24</f>
        <v>0.047222222222222276</v>
      </c>
      <c r="AV24" s="12">
        <v>0</v>
      </c>
    </row>
    <row r="25" spans="1:48" ht="15">
      <c r="A25" s="36"/>
      <c r="B25" s="37"/>
      <c r="C25" s="38"/>
      <c r="D25" s="39"/>
      <c r="E25" s="40"/>
      <c r="F25" s="41"/>
      <c r="G25" s="42"/>
      <c r="H25" s="42"/>
      <c r="I25" s="42"/>
      <c r="J25" s="42"/>
      <c r="K25" s="42"/>
      <c r="L25" s="42"/>
      <c r="M25" s="42"/>
      <c r="N25" s="43"/>
      <c r="O25" s="36"/>
      <c r="P25" s="44"/>
      <c r="Q25" s="44"/>
      <c r="R25" s="44"/>
      <c r="S25" s="44"/>
      <c r="T25" s="44"/>
      <c r="U25" s="45"/>
      <c r="V25" s="46"/>
      <c r="W25" s="47"/>
      <c r="X25" s="45"/>
      <c r="Y25" s="46"/>
      <c r="Z25" s="47"/>
      <c r="AA25" s="47"/>
      <c r="AB25" s="47"/>
      <c r="AC25" s="47"/>
      <c r="AD25" s="45"/>
      <c r="AE25" s="45"/>
      <c r="AG25" s="9"/>
      <c r="AH25" s="6"/>
      <c r="AI25" s="6"/>
      <c r="AJ25" s="10"/>
      <c r="AK25" s="9"/>
      <c r="AL25" s="6"/>
      <c r="AM25" s="6"/>
      <c r="AN25" s="12"/>
      <c r="AO25" s="9"/>
      <c r="AP25" s="6"/>
      <c r="AQ25" s="6"/>
      <c r="AR25" s="12"/>
      <c r="AS25" s="9"/>
      <c r="AT25" s="6"/>
      <c r="AU25" s="6"/>
      <c r="AV25" s="12"/>
    </row>
    <row r="26" spans="1:48" ht="15">
      <c r="A26" s="48">
        <v>10</v>
      </c>
      <c r="B26" s="49"/>
      <c r="C26" s="50"/>
      <c r="D26" s="51"/>
      <c r="E26" s="52">
        <f>SUM(F26:AE26)</f>
        <v>0</v>
      </c>
      <c r="F26" s="28"/>
      <c r="G26" s="56"/>
      <c r="H26" s="56"/>
      <c r="I26" s="56"/>
      <c r="J26" s="56"/>
      <c r="K26" s="56"/>
      <c r="L26" s="56"/>
      <c r="M26" s="56"/>
      <c r="N26" s="53"/>
      <c r="O26" s="48">
        <f>AJ26*2</f>
        <v>0</v>
      </c>
      <c r="P26" s="57"/>
      <c r="Q26" s="57"/>
      <c r="R26" s="57"/>
      <c r="S26" s="57"/>
      <c r="T26" s="57"/>
      <c r="U26" s="54"/>
      <c r="V26" s="55">
        <f>AN26*2</f>
        <v>0</v>
      </c>
      <c r="W26" s="58"/>
      <c r="X26" s="59"/>
      <c r="Y26" s="55">
        <f>AR26*2</f>
        <v>0</v>
      </c>
      <c r="Z26" s="60"/>
      <c r="AA26" s="58"/>
      <c r="AB26" s="58"/>
      <c r="AC26" s="58"/>
      <c r="AD26" s="59"/>
      <c r="AE26" s="35">
        <f>AV26*2</f>
        <v>0</v>
      </c>
      <c r="AG26" s="9">
        <v>0.39444444444444443</v>
      </c>
      <c r="AH26" s="6">
        <v>0.45</v>
      </c>
      <c r="AI26" s="6">
        <f>AH26-AG26</f>
        <v>0.05555555555555558</v>
      </c>
      <c r="AJ26" s="10">
        <v>0</v>
      </c>
      <c r="AK26" s="9">
        <v>0.45625</v>
      </c>
      <c r="AL26" s="6">
        <v>0.5333333333333333</v>
      </c>
      <c r="AM26" s="6">
        <f>AL26-AK26</f>
        <v>0.07708333333333334</v>
      </c>
      <c r="AN26" s="12">
        <v>0</v>
      </c>
      <c r="AO26" s="9">
        <v>0.545138888888889</v>
      </c>
      <c r="AP26" s="6">
        <v>0.5854166666666667</v>
      </c>
      <c r="AQ26" s="6">
        <f>AP26-AO26</f>
        <v>0.040277777777777746</v>
      </c>
      <c r="AR26" s="12">
        <v>0</v>
      </c>
      <c r="AS26" s="9">
        <v>0.5895833333333333</v>
      </c>
      <c r="AT26" s="6">
        <v>0.6340277777777777</v>
      </c>
      <c r="AU26" s="6">
        <f>AT26-AS26</f>
        <v>0.0444444444444444</v>
      </c>
      <c r="AV26" s="12">
        <v>0</v>
      </c>
    </row>
    <row r="27" spans="1:48" ht="15">
      <c r="A27" s="36"/>
      <c r="B27" s="37"/>
      <c r="C27" s="61"/>
      <c r="D27" s="39"/>
      <c r="E27" s="40"/>
      <c r="F27" s="41"/>
      <c r="G27" s="42"/>
      <c r="H27" s="42"/>
      <c r="I27" s="42"/>
      <c r="J27" s="42"/>
      <c r="K27" s="42"/>
      <c r="L27" s="42"/>
      <c r="M27" s="42"/>
      <c r="N27" s="43"/>
      <c r="O27" s="36"/>
      <c r="P27" s="44"/>
      <c r="Q27" s="44"/>
      <c r="R27" s="44"/>
      <c r="S27" s="44"/>
      <c r="T27" s="44"/>
      <c r="U27" s="62"/>
      <c r="V27" s="46"/>
      <c r="W27" s="47"/>
      <c r="X27" s="45"/>
      <c r="Y27" s="46"/>
      <c r="Z27" s="63"/>
      <c r="AA27" s="47"/>
      <c r="AB27" s="47"/>
      <c r="AC27" s="47"/>
      <c r="AD27" s="45"/>
      <c r="AE27" s="45"/>
      <c r="AG27" s="9"/>
      <c r="AH27" s="6"/>
      <c r="AI27" s="6"/>
      <c r="AJ27" s="10"/>
      <c r="AK27" s="9"/>
      <c r="AL27" s="6"/>
      <c r="AM27" s="6"/>
      <c r="AN27" s="12"/>
      <c r="AO27" s="9"/>
      <c r="AP27" s="6"/>
      <c r="AQ27" s="6"/>
      <c r="AR27" s="12"/>
      <c r="AS27" s="9"/>
      <c r="AT27" s="6"/>
      <c r="AU27" s="6"/>
      <c r="AV27" s="12"/>
    </row>
    <row r="28" spans="1:48" ht="15">
      <c r="A28" s="48">
        <v>11</v>
      </c>
      <c r="B28" s="49"/>
      <c r="C28" s="50"/>
      <c r="D28" s="51"/>
      <c r="E28" s="52">
        <f>SUM(F28:AE28)</f>
        <v>0</v>
      </c>
      <c r="F28" s="28"/>
      <c r="G28" s="29"/>
      <c r="H28" s="29"/>
      <c r="I28" s="29"/>
      <c r="J28" s="29"/>
      <c r="K28" s="29"/>
      <c r="L28" s="29"/>
      <c r="M28" s="29"/>
      <c r="N28" s="53"/>
      <c r="O28" s="48">
        <f>AJ28*2</f>
        <v>0</v>
      </c>
      <c r="P28" s="64"/>
      <c r="Q28" s="64"/>
      <c r="R28" s="64"/>
      <c r="S28" s="65"/>
      <c r="T28" s="64"/>
      <c r="U28" s="35"/>
      <c r="V28" s="55">
        <f>AN28*2</f>
        <v>0</v>
      </c>
      <c r="W28" s="66"/>
      <c r="X28" s="35"/>
      <c r="Y28" s="55">
        <f>AR28*2</f>
        <v>0</v>
      </c>
      <c r="Z28" s="66"/>
      <c r="AA28" s="66"/>
      <c r="AB28" s="66"/>
      <c r="AC28" s="66"/>
      <c r="AD28" s="35"/>
      <c r="AE28" s="35">
        <f>AV28*2</f>
        <v>0</v>
      </c>
      <c r="AG28" s="9">
        <v>0</v>
      </c>
      <c r="AH28" s="6">
        <v>0</v>
      </c>
      <c r="AI28" s="6">
        <f>AH28-AG28</f>
        <v>0</v>
      </c>
      <c r="AJ28" s="10">
        <v>0</v>
      </c>
      <c r="AK28" s="9">
        <v>0</v>
      </c>
      <c r="AL28" s="6">
        <v>0</v>
      </c>
      <c r="AM28" s="6">
        <f>AL28-AK28</f>
        <v>0</v>
      </c>
      <c r="AN28" s="12">
        <v>0</v>
      </c>
      <c r="AO28" s="9">
        <v>0</v>
      </c>
      <c r="AP28" s="6">
        <v>0</v>
      </c>
      <c r="AQ28" s="6">
        <f>AP28-AO28</f>
        <v>0</v>
      </c>
      <c r="AR28" s="12">
        <v>0</v>
      </c>
      <c r="AS28" s="9">
        <v>0</v>
      </c>
      <c r="AT28" s="6">
        <v>0</v>
      </c>
      <c r="AU28" s="6">
        <f>AT28-AS28</f>
        <v>0</v>
      </c>
      <c r="AV28" s="12">
        <v>0</v>
      </c>
    </row>
    <row r="29" spans="1:48" ht="15">
      <c r="A29" s="36"/>
      <c r="B29" s="37"/>
      <c r="C29" s="38"/>
      <c r="D29" s="39"/>
      <c r="E29" s="40"/>
      <c r="F29" s="41"/>
      <c r="G29" s="42"/>
      <c r="H29" s="42"/>
      <c r="I29" s="42"/>
      <c r="J29" s="42"/>
      <c r="K29" s="42"/>
      <c r="L29" s="42"/>
      <c r="M29" s="42"/>
      <c r="N29" s="43"/>
      <c r="O29" s="36"/>
      <c r="P29" s="44"/>
      <c r="Q29" s="44"/>
      <c r="R29" s="44"/>
      <c r="S29" s="67"/>
      <c r="T29" s="44"/>
      <c r="U29" s="45"/>
      <c r="V29" s="46"/>
      <c r="W29" s="47"/>
      <c r="X29" s="45"/>
      <c r="Y29" s="46"/>
      <c r="Z29" s="47"/>
      <c r="AA29" s="47"/>
      <c r="AB29" s="47"/>
      <c r="AC29" s="47"/>
      <c r="AD29" s="45"/>
      <c r="AE29" s="45"/>
      <c r="AG29" s="9"/>
      <c r="AH29" s="6"/>
      <c r="AI29" s="6"/>
      <c r="AJ29" s="10"/>
      <c r="AK29" s="9"/>
      <c r="AL29" s="6"/>
      <c r="AM29" s="6"/>
      <c r="AN29" s="12"/>
      <c r="AO29" s="9"/>
      <c r="AP29" s="6"/>
      <c r="AQ29" s="6"/>
      <c r="AR29" s="12"/>
      <c r="AS29" s="9"/>
      <c r="AT29" s="6"/>
      <c r="AU29" s="6"/>
      <c r="AV29" s="12"/>
    </row>
    <row r="30" spans="1:48" ht="15">
      <c r="A30" s="48">
        <v>12</v>
      </c>
      <c r="B30" s="49"/>
      <c r="C30" s="50"/>
      <c r="D30" s="51"/>
      <c r="E30" s="52">
        <f>SUM(F30:AE30)</f>
        <v>0</v>
      </c>
      <c r="F30" s="28"/>
      <c r="G30" s="29"/>
      <c r="H30" s="29"/>
      <c r="I30" s="29"/>
      <c r="J30" s="29"/>
      <c r="K30" s="29"/>
      <c r="L30" s="29"/>
      <c r="M30" s="29"/>
      <c r="N30" s="53"/>
      <c r="O30" s="48">
        <f>AJ30*2</f>
        <v>0</v>
      </c>
      <c r="P30" s="29"/>
      <c r="Q30" s="29"/>
      <c r="R30" s="29"/>
      <c r="S30" s="29"/>
      <c r="T30" s="29"/>
      <c r="U30" s="54"/>
      <c r="V30" s="55">
        <f>AN30*2</f>
        <v>0</v>
      </c>
      <c r="W30" s="34"/>
      <c r="X30" s="54"/>
      <c r="Y30" s="55">
        <f>AR30*2</f>
        <v>0</v>
      </c>
      <c r="Z30" s="34"/>
      <c r="AA30" s="34"/>
      <c r="AB30" s="34"/>
      <c r="AC30" s="34"/>
      <c r="AD30" s="54"/>
      <c r="AE30" s="35">
        <f>AV30*2</f>
        <v>0</v>
      </c>
      <c r="AG30" s="9">
        <v>0</v>
      </c>
      <c r="AH30" s="6">
        <v>0</v>
      </c>
      <c r="AI30" s="6">
        <f>AH30-AG30</f>
        <v>0</v>
      </c>
      <c r="AJ30" s="10">
        <v>0</v>
      </c>
      <c r="AK30" s="9">
        <v>0</v>
      </c>
      <c r="AL30" s="6">
        <v>0</v>
      </c>
      <c r="AM30" s="6">
        <f>AL30-AK30</f>
        <v>0</v>
      </c>
      <c r="AN30" s="12">
        <v>0</v>
      </c>
      <c r="AO30" s="9">
        <v>0</v>
      </c>
      <c r="AP30" s="6">
        <v>0</v>
      </c>
      <c r="AQ30" s="6">
        <f>AP30-AO30</f>
        <v>0</v>
      </c>
      <c r="AR30" s="12">
        <v>0</v>
      </c>
      <c r="AS30" s="9">
        <v>0</v>
      </c>
      <c r="AT30" s="6">
        <v>0</v>
      </c>
      <c r="AU30" s="6">
        <f>AT30-AS30</f>
        <v>0</v>
      </c>
      <c r="AV30" s="12">
        <v>0</v>
      </c>
    </row>
    <row r="31" spans="1:48" ht="15">
      <c r="A31" s="36"/>
      <c r="B31" s="37"/>
      <c r="C31" s="38"/>
      <c r="D31" s="39"/>
      <c r="E31" s="40"/>
      <c r="F31" s="41"/>
      <c r="G31" s="42"/>
      <c r="H31" s="42"/>
      <c r="I31" s="42"/>
      <c r="J31" s="42"/>
      <c r="K31" s="42"/>
      <c r="L31" s="42"/>
      <c r="M31" s="42"/>
      <c r="N31" s="43"/>
      <c r="O31" s="36"/>
      <c r="P31" s="44"/>
      <c r="Q31" s="44"/>
      <c r="R31" s="44"/>
      <c r="S31" s="44"/>
      <c r="T31" s="44"/>
      <c r="U31" s="45"/>
      <c r="V31" s="46"/>
      <c r="W31" s="47"/>
      <c r="X31" s="45"/>
      <c r="Y31" s="46"/>
      <c r="Z31" s="47"/>
      <c r="AA31" s="47"/>
      <c r="AB31" s="47"/>
      <c r="AC31" s="47"/>
      <c r="AD31" s="45"/>
      <c r="AE31" s="45"/>
      <c r="AG31" s="9"/>
      <c r="AH31" s="6"/>
      <c r="AI31" s="6"/>
      <c r="AJ31" s="10"/>
      <c r="AK31" s="9"/>
      <c r="AL31" s="6"/>
      <c r="AM31" s="6"/>
      <c r="AN31" s="12"/>
      <c r="AO31" s="9"/>
      <c r="AP31" s="6"/>
      <c r="AQ31" s="6"/>
      <c r="AR31" s="12"/>
      <c r="AS31" s="9"/>
      <c r="AT31" s="6"/>
      <c r="AU31" s="6"/>
      <c r="AV31" s="12"/>
    </row>
    <row r="32" spans="1:48" ht="15">
      <c r="A32" s="48">
        <v>13</v>
      </c>
      <c r="B32" s="49"/>
      <c r="C32" s="50"/>
      <c r="D32" s="51"/>
      <c r="E32" s="52">
        <f>SUM(F32:AE32)</f>
        <v>0</v>
      </c>
      <c r="F32" s="28"/>
      <c r="G32" s="29"/>
      <c r="H32" s="29"/>
      <c r="I32" s="29"/>
      <c r="J32" s="29"/>
      <c r="K32" s="29"/>
      <c r="L32" s="29"/>
      <c r="M32" s="29"/>
      <c r="N32" s="53"/>
      <c r="O32" s="48">
        <f>AJ32*2</f>
        <v>0</v>
      </c>
      <c r="P32" s="64"/>
      <c r="Q32" s="64"/>
      <c r="R32" s="64"/>
      <c r="S32" s="64"/>
      <c r="T32" s="64"/>
      <c r="U32" s="35"/>
      <c r="V32" s="55">
        <f>AN32*2</f>
        <v>0</v>
      </c>
      <c r="W32" s="66"/>
      <c r="X32" s="35"/>
      <c r="Y32" s="55">
        <f>AR32*2</f>
        <v>0</v>
      </c>
      <c r="Z32" s="66"/>
      <c r="AA32" s="66"/>
      <c r="AB32" s="66"/>
      <c r="AC32" s="66"/>
      <c r="AD32" s="35"/>
      <c r="AE32" s="35">
        <f>AV32*2</f>
        <v>0</v>
      </c>
      <c r="AG32" s="9">
        <v>0</v>
      </c>
      <c r="AH32" s="6">
        <v>0</v>
      </c>
      <c r="AI32" s="6">
        <f>AH32-AG32</f>
        <v>0</v>
      </c>
      <c r="AJ32" s="10">
        <v>0</v>
      </c>
      <c r="AK32" s="9">
        <v>0</v>
      </c>
      <c r="AL32" s="6">
        <v>0</v>
      </c>
      <c r="AM32" s="6">
        <f>AL32-AK32</f>
        <v>0</v>
      </c>
      <c r="AN32" s="12">
        <v>0</v>
      </c>
      <c r="AO32" s="9">
        <v>0</v>
      </c>
      <c r="AP32" s="6">
        <v>0</v>
      </c>
      <c r="AQ32" s="6">
        <f>AP32-AO32</f>
        <v>0</v>
      </c>
      <c r="AR32" s="12">
        <v>0</v>
      </c>
      <c r="AS32" s="9">
        <v>0</v>
      </c>
      <c r="AT32" s="6">
        <v>0</v>
      </c>
      <c r="AU32" s="6">
        <f>AT32-AS32</f>
        <v>0</v>
      </c>
      <c r="AV32" s="12">
        <v>0</v>
      </c>
    </row>
    <row r="33" spans="1:48" ht="15">
      <c r="A33" s="36"/>
      <c r="B33" s="37"/>
      <c r="C33" s="38"/>
      <c r="D33" s="39"/>
      <c r="E33" s="40"/>
      <c r="F33" s="41"/>
      <c r="G33" s="42"/>
      <c r="H33" s="42"/>
      <c r="I33" s="42"/>
      <c r="J33" s="42"/>
      <c r="K33" s="42"/>
      <c r="L33" s="42"/>
      <c r="M33" s="42"/>
      <c r="N33" s="43"/>
      <c r="O33" s="36"/>
      <c r="P33" s="44"/>
      <c r="Q33" s="44"/>
      <c r="R33" s="44"/>
      <c r="S33" s="44"/>
      <c r="T33" s="44"/>
      <c r="U33" s="45"/>
      <c r="V33" s="46"/>
      <c r="W33" s="47"/>
      <c r="X33" s="45"/>
      <c r="Y33" s="46"/>
      <c r="Z33" s="47"/>
      <c r="AA33" s="47"/>
      <c r="AB33" s="47"/>
      <c r="AC33" s="47"/>
      <c r="AD33" s="45"/>
      <c r="AE33" s="45"/>
      <c r="AG33" s="9"/>
      <c r="AH33" s="6"/>
      <c r="AI33" s="6"/>
      <c r="AJ33" s="10"/>
      <c r="AK33" s="9"/>
      <c r="AL33" s="6"/>
      <c r="AM33" s="6"/>
      <c r="AN33" s="12"/>
      <c r="AO33" s="9"/>
      <c r="AP33" s="6"/>
      <c r="AQ33" s="6"/>
      <c r="AR33" s="12"/>
      <c r="AS33" s="9"/>
      <c r="AT33" s="6"/>
      <c r="AU33" s="6"/>
      <c r="AV33" s="12"/>
    </row>
    <row r="34" spans="1:48" ht="15">
      <c r="A34" s="48">
        <v>14</v>
      </c>
      <c r="B34" s="49"/>
      <c r="C34" s="50"/>
      <c r="D34" s="51"/>
      <c r="E34" s="52">
        <f>SUM(F34:AE34)</f>
        <v>0</v>
      </c>
      <c r="F34" s="28"/>
      <c r="G34" s="29"/>
      <c r="H34" s="29"/>
      <c r="I34" s="29"/>
      <c r="J34" s="29"/>
      <c r="K34" s="29"/>
      <c r="L34" s="29"/>
      <c r="M34" s="29"/>
      <c r="N34" s="53"/>
      <c r="O34" s="48">
        <f>AJ34*2</f>
        <v>0</v>
      </c>
      <c r="P34" s="64"/>
      <c r="Q34" s="64"/>
      <c r="R34" s="64"/>
      <c r="S34" s="64"/>
      <c r="T34" s="64"/>
      <c r="U34" s="68"/>
      <c r="V34" s="55">
        <f>AN34*2</f>
        <v>0</v>
      </c>
      <c r="W34" s="66"/>
      <c r="X34" s="35"/>
      <c r="Y34" s="55">
        <f>AR34*2</f>
        <v>0</v>
      </c>
      <c r="Z34" s="66"/>
      <c r="AA34" s="66"/>
      <c r="AB34" s="66"/>
      <c r="AC34" s="66"/>
      <c r="AD34" s="35"/>
      <c r="AE34" s="35">
        <f>AV34*2</f>
        <v>0</v>
      </c>
      <c r="AG34" s="9">
        <v>0</v>
      </c>
      <c r="AH34" s="6">
        <v>0</v>
      </c>
      <c r="AI34" s="6">
        <f>AH34-AG34</f>
        <v>0</v>
      </c>
      <c r="AJ34" s="10">
        <v>0</v>
      </c>
      <c r="AK34" s="9">
        <v>0</v>
      </c>
      <c r="AL34" s="6">
        <v>0</v>
      </c>
      <c r="AM34" s="6">
        <f>AL34-AK34</f>
        <v>0</v>
      </c>
      <c r="AN34" s="12">
        <v>0</v>
      </c>
      <c r="AO34" s="9">
        <v>0</v>
      </c>
      <c r="AP34" s="6">
        <v>0</v>
      </c>
      <c r="AQ34" s="6">
        <f>AP34-AO34</f>
        <v>0</v>
      </c>
      <c r="AR34" s="12">
        <v>0</v>
      </c>
      <c r="AS34" s="9">
        <v>0</v>
      </c>
      <c r="AT34" s="6">
        <v>0</v>
      </c>
      <c r="AU34" s="6">
        <f>AT34-AS34</f>
        <v>0</v>
      </c>
      <c r="AV34" s="12">
        <v>0</v>
      </c>
    </row>
    <row r="35" spans="1:48" ht="15">
      <c r="A35" s="36"/>
      <c r="B35" s="37"/>
      <c r="C35" s="38"/>
      <c r="D35" s="39"/>
      <c r="E35" s="40"/>
      <c r="F35" s="41"/>
      <c r="G35" s="42"/>
      <c r="H35" s="42"/>
      <c r="I35" s="42"/>
      <c r="J35" s="42"/>
      <c r="K35" s="42"/>
      <c r="L35" s="42"/>
      <c r="M35" s="42"/>
      <c r="N35" s="43"/>
      <c r="O35" s="36"/>
      <c r="P35" s="44"/>
      <c r="Q35" s="44"/>
      <c r="R35" s="44"/>
      <c r="S35" s="44"/>
      <c r="T35" s="44"/>
      <c r="U35" s="69"/>
      <c r="V35" s="46"/>
      <c r="W35" s="47"/>
      <c r="X35" s="45"/>
      <c r="Y35" s="46"/>
      <c r="Z35" s="47"/>
      <c r="AA35" s="47"/>
      <c r="AB35" s="47"/>
      <c r="AC35" s="47"/>
      <c r="AD35" s="45"/>
      <c r="AE35" s="45"/>
      <c r="AG35" s="9"/>
      <c r="AH35" s="6"/>
      <c r="AI35" s="6"/>
      <c r="AJ35" s="10"/>
      <c r="AK35" s="9"/>
      <c r="AL35" s="6"/>
      <c r="AM35" s="6"/>
      <c r="AN35" s="12"/>
      <c r="AO35" s="9"/>
      <c r="AP35" s="6"/>
      <c r="AQ35" s="6"/>
      <c r="AR35" s="12"/>
      <c r="AS35" s="9"/>
      <c r="AT35" s="6"/>
      <c r="AU35" s="6"/>
      <c r="AV35" s="12"/>
    </row>
    <row r="36" spans="1:48" ht="15">
      <c r="A36" s="48">
        <v>15</v>
      </c>
      <c r="B36" s="49"/>
      <c r="C36" s="50"/>
      <c r="D36" s="51"/>
      <c r="E36" s="52">
        <f>SUM(F36:AE36)</f>
        <v>0</v>
      </c>
      <c r="F36" s="28"/>
      <c r="G36" s="29"/>
      <c r="H36" s="29"/>
      <c r="I36" s="29"/>
      <c r="J36" s="29"/>
      <c r="K36" s="29"/>
      <c r="L36" s="29"/>
      <c r="M36" s="29"/>
      <c r="N36" s="53"/>
      <c r="O36" s="48">
        <f>AJ36*2</f>
        <v>0</v>
      </c>
      <c r="P36" s="64"/>
      <c r="Q36" s="64"/>
      <c r="R36" s="64"/>
      <c r="S36" s="64"/>
      <c r="T36" s="64"/>
      <c r="U36" s="68"/>
      <c r="V36" s="55">
        <f>AN36*2</f>
        <v>0</v>
      </c>
      <c r="W36" s="66"/>
      <c r="X36" s="35"/>
      <c r="Y36" s="55">
        <f>AR36*2</f>
        <v>0</v>
      </c>
      <c r="Z36" s="66"/>
      <c r="AA36" s="66"/>
      <c r="AB36" s="66"/>
      <c r="AC36" s="66"/>
      <c r="AD36" s="35"/>
      <c r="AE36" s="35">
        <f>AV36*2</f>
        <v>0</v>
      </c>
      <c r="AG36" s="9">
        <v>0</v>
      </c>
      <c r="AH36" s="6">
        <v>0</v>
      </c>
      <c r="AI36" s="6">
        <f>AH36-AG36</f>
        <v>0</v>
      </c>
      <c r="AJ36" s="10">
        <v>0</v>
      </c>
      <c r="AK36" s="9">
        <v>0</v>
      </c>
      <c r="AL36" s="6">
        <v>0</v>
      </c>
      <c r="AM36" s="6">
        <f>AL36-AK36</f>
        <v>0</v>
      </c>
      <c r="AN36" s="12">
        <v>0</v>
      </c>
      <c r="AO36" s="9">
        <v>0</v>
      </c>
      <c r="AP36" s="6">
        <v>0</v>
      </c>
      <c r="AQ36" s="6">
        <f>AP36-AO36</f>
        <v>0</v>
      </c>
      <c r="AR36" s="12">
        <v>0</v>
      </c>
      <c r="AS36" s="9">
        <v>0</v>
      </c>
      <c r="AT36" s="6">
        <v>0</v>
      </c>
      <c r="AU36" s="6">
        <f>AT36-AS36</f>
        <v>0</v>
      </c>
      <c r="AV36" s="12">
        <v>0</v>
      </c>
    </row>
    <row r="37" spans="1:48" ht="15">
      <c r="A37" s="36"/>
      <c r="B37" s="37"/>
      <c r="C37" s="38"/>
      <c r="D37" s="39"/>
      <c r="E37" s="40"/>
      <c r="F37" s="41"/>
      <c r="G37" s="42"/>
      <c r="H37" s="42"/>
      <c r="I37" s="42"/>
      <c r="J37" s="42"/>
      <c r="K37" s="42"/>
      <c r="L37" s="42"/>
      <c r="M37" s="42"/>
      <c r="N37" s="43"/>
      <c r="O37" s="36"/>
      <c r="P37" s="44"/>
      <c r="Q37" s="44"/>
      <c r="R37" s="44"/>
      <c r="S37" s="44"/>
      <c r="T37" s="44"/>
      <c r="U37" s="45"/>
      <c r="V37" s="46"/>
      <c r="W37" s="47"/>
      <c r="X37" s="45"/>
      <c r="Y37" s="46"/>
      <c r="Z37" s="47"/>
      <c r="AA37" s="47"/>
      <c r="AB37" s="47"/>
      <c r="AC37" s="47"/>
      <c r="AD37" s="45"/>
      <c r="AE37" s="45"/>
      <c r="AG37" s="11"/>
      <c r="AH37" s="7"/>
      <c r="AI37" s="7"/>
      <c r="AJ37" s="14"/>
      <c r="AK37" s="11"/>
      <c r="AL37" s="7"/>
      <c r="AM37" s="7"/>
      <c r="AN37" s="5"/>
      <c r="AO37" s="11"/>
      <c r="AP37" s="7"/>
      <c r="AQ37" s="7"/>
      <c r="AR37" s="5"/>
      <c r="AS37" s="11"/>
      <c r="AT37" s="7"/>
      <c r="AU37" s="7"/>
      <c r="AV37" s="13"/>
    </row>
    <row r="38" spans="16:29" ht="1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</sheetData>
  <sheetProtection/>
  <mergeCells count="9">
    <mergeCell ref="AK6:AN6"/>
    <mergeCell ref="AO6:AR6"/>
    <mergeCell ref="AS6:AV6"/>
    <mergeCell ref="A6:A7"/>
    <mergeCell ref="B6:B7"/>
    <mergeCell ref="D6:D7"/>
    <mergeCell ref="E6:E7"/>
    <mergeCell ref="AE6:AE7"/>
    <mergeCell ref="AG6:A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1">
      <pane xSplit="5" ySplit="7" topLeftCell="F1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1" sqref="C1"/>
    </sheetView>
  </sheetViews>
  <sheetFormatPr defaultColWidth="9.140625" defaultRowHeight="15"/>
  <cols>
    <col min="1" max="1" width="3.7109375" style="0" customWidth="1"/>
    <col min="2" max="2" width="3.8515625" style="0" customWidth="1"/>
    <col min="3" max="3" width="28.7109375" style="0" customWidth="1"/>
    <col min="4" max="4" width="3.57421875" style="0" customWidth="1"/>
    <col min="5" max="5" width="5.28125" style="0" customWidth="1"/>
    <col min="6" max="25" width="4.140625" style="0" customWidth="1"/>
  </cols>
  <sheetData>
    <row r="1" spans="1:2" ht="15">
      <c r="A1" s="3" t="s">
        <v>0</v>
      </c>
      <c r="B1" s="3"/>
    </row>
    <row r="2" spans="1:2" ht="15">
      <c r="A2" s="3" t="s">
        <v>10</v>
      </c>
      <c r="B2" s="3"/>
    </row>
    <row r="3" ht="15">
      <c r="A3" t="s">
        <v>11</v>
      </c>
    </row>
    <row r="5" spans="1:25" ht="15">
      <c r="A5" s="2"/>
      <c r="B5" s="2"/>
      <c r="C5" s="4" t="s">
        <v>82</v>
      </c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38" ht="24.75" customHeight="1">
      <c r="A6" s="93" t="s">
        <v>190</v>
      </c>
      <c r="B6" s="93" t="s">
        <v>30</v>
      </c>
      <c r="C6" s="20" t="s">
        <v>67</v>
      </c>
      <c r="D6" s="93" t="s">
        <v>40</v>
      </c>
      <c r="E6" s="93" t="s">
        <v>41</v>
      </c>
      <c r="F6" s="20" t="s">
        <v>15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 t="s">
        <v>4</v>
      </c>
      <c r="M6" s="20" t="s">
        <v>5</v>
      </c>
      <c r="N6" s="20" t="s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96" t="s">
        <v>36</v>
      </c>
      <c r="AA6" s="90" t="s">
        <v>87</v>
      </c>
      <c r="AB6" s="91"/>
      <c r="AC6" s="91"/>
      <c r="AD6" s="92"/>
      <c r="AE6" s="90" t="s">
        <v>88</v>
      </c>
      <c r="AF6" s="91"/>
      <c r="AG6" s="91"/>
      <c r="AH6" s="92"/>
      <c r="AI6" s="90" t="s">
        <v>89</v>
      </c>
      <c r="AJ6" s="91"/>
      <c r="AK6" s="91"/>
      <c r="AL6" s="92"/>
    </row>
    <row r="7" spans="1:38" ht="105" customHeight="1">
      <c r="A7" s="94"/>
      <c r="B7" s="94"/>
      <c r="C7" s="20" t="s">
        <v>68</v>
      </c>
      <c r="D7" s="94"/>
      <c r="E7" s="95"/>
      <c r="F7" s="21" t="s">
        <v>52</v>
      </c>
      <c r="G7" s="21" t="s">
        <v>3</v>
      </c>
      <c r="H7" s="21" t="s">
        <v>7</v>
      </c>
      <c r="I7" s="21" t="s">
        <v>7</v>
      </c>
      <c r="J7" s="21" t="s">
        <v>7</v>
      </c>
      <c r="K7" s="21" t="s">
        <v>7</v>
      </c>
      <c r="L7" s="21" t="s">
        <v>8</v>
      </c>
      <c r="M7" s="21" t="s">
        <v>56</v>
      </c>
      <c r="N7" s="21" t="s">
        <v>9</v>
      </c>
      <c r="O7" s="21" t="s">
        <v>25</v>
      </c>
      <c r="P7" s="21" t="s">
        <v>14</v>
      </c>
      <c r="Q7" s="21" t="s">
        <v>85</v>
      </c>
      <c r="R7" s="21" t="s">
        <v>7</v>
      </c>
      <c r="S7" s="21" t="s">
        <v>26</v>
      </c>
      <c r="T7" s="21" t="s">
        <v>86</v>
      </c>
      <c r="U7" s="21" t="s">
        <v>22</v>
      </c>
      <c r="V7" s="21" t="s">
        <v>23</v>
      </c>
      <c r="W7" s="21" t="s">
        <v>3</v>
      </c>
      <c r="X7" s="22" t="s">
        <v>24</v>
      </c>
      <c r="Y7" s="97"/>
      <c r="AA7" s="18" t="s">
        <v>12</v>
      </c>
      <c r="AB7" s="8" t="s">
        <v>13</v>
      </c>
      <c r="AC7" s="8" t="s">
        <v>1</v>
      </c>
      <c r="AD7" s="19" t="s">
        <v>44</v>
      </c>
      <c r="AE7" s="18" t="s">
        <v>12</v>
      </c>
      <c r="AF7" s="8" t="s">
        <v>13</v>
      </c>
      <c r="AG7" s="8" t="s">
        <v>1</v>
      </c>
      <c r="AH7" s="19" t="s">
        <v>44</v>
      </c>
      <c r="AI7" s="18" t="s">
        <v>12</v>
      </c>
      <c r="AJ7" s="8" t="s">
        <v>13</v>
      </c>
      <c r="AK7" s="8" t="s">
        <v>1</v>
      </c>
      <c r="AL7" s="19" t="s">
        <v>44</v>
      </c>
    </row>
    <row r="8" spans="1:38" ht="15">
      <c r="A8" s="23">
        <v>1</v>
      </c>
      <c r="B8" s="24">
        <v>1</v>
      </c>
      <c r="C8" s="25" t="s">
        <v>31</v>
      </c>
      <c r="D8" s="26" t="s">
        <v>83</v>
      </c>
      <c r="E8" s="27">
        <f>SUM(F8:Y8)</f>
        <v>10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0">
        <v>0</v>
      </c>
      <c r="O8" s="23">
        <f>AD8*2</f>
        <v>0</v>
      </c>
      <c r="P8" s="31">
        <v>0</v>
      </c>
      <c r="Q8" s="29">
        <v>0</v>
      </c>
      <c r="R8" s="29">
        <v>0</v>
      </c>
      <c r="S8" s="33">
        <f>AH8*2</f>
        <v>0</v>
      </c>
      <c r="T8" s="34">
        <v>0</v>
      </c>
      <c r="U8" s="34">
        <v>0</v>
      </c>
      <c r="V8" s="34">
        <v>0</v>
      </c>
      <c r="W8" s="34">
        <v>0</v>
      </c>
      <c r="X8" s="32">
        <v>0</v>
      </c>
      <c r="Y8" s="35">
        <f>AL8*2</f>
        <v>10</v>
      </c>
      <c r="AA8" s="9">
        <v>0.37013888888888885</v>
      </c>
      <c r="AB8" s="6">
        <v>0.4472222222222222</v>
      </c>
      <c r="AC8" s="6">
        <f>AB8-AA8</f>
        <v>0.07708333333333334</v>
      </c>
      <c r="AD8" s="10">
        <v>0</v>
      </c>
      <c r="AE8" s="70">
        <v>0.4472222222222222</v>
      </c>
      <c r="AF8" s="71">
        <v>0.4694444444444445</v>
      </c>
      <c r="AG8" s="71">
        <f>AF8-AE8</f>
        <v>0.02222222222222231</v>
      </c>
      <c r="AH8" s="72">
        <v>0</v>
      </c>
      <c r="AI8" s="9">
        <v>0.47291666666666665</v>
      </c>
      <c r="AJ8" s="6">
        <v>0.5444444444444444</v>
      </c>
      <c r="AK8" s="6">
        <f>AJ8-AI8</f>
        <v>0.07152777777777775</v>
      </c>
      <c r="AL8" s="12">
        <v>5</v>
      </c>
    </row>
    <row r="9" spans="1:38" ht="15">
      <c r="A9" s="36"/>
      <c r="B9" s="37"/>
      <c r="C9" s="38" t="s">
        <v>84</v>
      </c>
      <c r="D9" s="39"/>
      <c r="E9" s="40"/>
      <c r="F9" s="41" t="s">
        <v>50</v>
      </c>
      <c r="G9" s="42"/>
      <c r="H9" s="42"/>
      <c r="I9" s="42"/>
      <c r="J9" s="42"/>
      <c r="K9" s="42"/>
      <c r="L9" s="42">
        <v>420</v>
      </c>
      <c r="M9" s="42">
        <v>12</v>
      </c>
      <c r="N9" s="43">
        <v>5</v>
      </c>
      <c r="O9" s="36"/>
      <c r="P9" s="44"/>
      <c r="Q9" s="44"/>
      <c r="R9" s="44"/>
      <c r="S9" s="46"/>
      <c r="T9" s="47">
        <v>130</v>
      </c>
      <c r="U9" s="47"/>
      <c r="V9" s="47"/>
      <c r="W9" s="47"/>
      <c r="X9" s="45"/>
      <c r="Y9" s="45"/>
      <c r="AA9" s="9"/>
      <c r="AB9" s="6"/>
      <c r="AC9" s="6"/>
      <c r="AD9" s="10"/>
      <c r="AE9" s="9"/>
      <c r="AF9" s="6"/>
      <c r="AG9" s="6"/>
      <c r="AH9" s="12"/>
      <c r="AI9" s="9"/>
      <c r="AJ9" s="6"/>
      <c r="AK9" s="6"/>
      <c r="AL9" s="12"/>
    </row>
    <row r="10" spans="1:38" ht="15">
      <c r="A10" s="48">
        <v>2</v>
      </c>
      <c r="B10" s="49">
        <v>2</v>
      </c>
      <c r="C10" s="50" t="s">
        <v>31</v>
      </c>
      <c r="D10" s="51" t="s">
        <v>91</v>
      </c>
      <c r="E10" s="52">
        <f>SUM(F10:Y10)</f>
        <v>130</v>
      </c>
      <c r="F10" s="28">
        <v>15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10</v>
      </c>
      <c r="N10" s="53">
        <v>15</v>
      </c>
      <c r="O10" s="48">
        <f>AD10*2</f>
        <v>0</v>
      </c>
      <c r="P10" s="29">
        <v>0</v>
      </c>
      <c r="Q10" s="29">
        <v>0</v>
      </c>
      <c r="R10" s="29">
        <v>0</v>
      </c>
      <c r="S10" s="55">
        <f>AH10*2</f>
        <v>0</v>
      </c>
      <c r="T10" s="34">
        <v>0</v>
      </c>
      <c r="U10" s="34">
        <v>30</v>
      </c>
      <c r="V10" s="34">
        <v>0</v>
      </c>
      <c r="W10" s="34">
        <v>0</v>
      </c>
      <c r="X10" s="54">
        <v>60</v>
      </c>
      <c r="Y10" s="35">
        <f>AL10*2</f>
        <v>0</v>
      </c>
      <c r="AA10" s="9">
        <v>0.41180555555555554</v>
      </c>
      <c r="AB10" s="6">
        <v>0.4791666666666667</v>
      </c>
      <c r="AC10" s="6">
        <f>AB10-AA10</f>
        <v>0.06736111111111115</v>
      </c>
      <c r="AD10" s="10">
        <v>0</v>
      </c>
      <c r="AE10" s="9">
        <v>0.4791666666666667</v>
      </c>
      <c r="AF10" s="6">
        <v>0.4986111111111111</v>
      </c>
      <c r="AG10" s="6">
        <f>AF10-AE10</f>
        <v>0.01944444444444443</v>
      </c>
      <c r="AH10" s="12">
        <v>0</v>
      </c>
      <c r="AI10" s="9">
        <v>0.5020833333333333</v>
      </c>
      <c r="AJ10" s="6">
        <v>0.5618055555555556</v>
      </c>
      <c r="AK10" s="6">
        <f>AJ10-AI10</f>
        <v>0.05972222222222223</v>
      </c>
      <c r="AL10" s="12">
        <v>0</v>
      </c>
    </row>
    <row r="11" spans="1:38" ht="15">
      <c r="A11" s="36"/>
      <c r="B11" s="37"/>
      <c r="C11" s="38" t="s">
        <v>90</v>
      </c>
      <c r="D11" s="39"/>
      <c r="E11" s="40"/>
      <c r="F11" s="41" t="s">
        <v>51</v>
      </c>
      <c r="G11" s="42"/>
      <c r="H11" s="42"/>
      <c r="I11" s="42"/>
      <c r="J11" s="42"/>
      <c r="K11" s="42"/>
      <c r="L11" s="42">
        <v>414</v>
      </c>
      <c r="M11" s="42">
        <v>14</v>
      </c>
      <c r="N11" s="43">
        <v>4</v>
      </c>
      <c r="O11" s="36"/>
      <c r="P11" s="44"/>
      <c r="Q11" s="44"/>
      <c r="R11" s="44"/>
      <c r="S11" s="46"/>
      <c r="T11" s="47">
        <v>130</v>
      </c>
      <c r="U11" s="47"/>
      <c r="V11" s="47"/>
      <c r="W11" s="47"/>
      <c r="X11" s="45"/>
      <c r="Y11" s="45"/>
      <c r="AA11" s="9"/>
      <c r="AB11" s="6"/>
      <c r="AC11" s="6"/>
      <c r="AD11" s="10"/>
      <c r="AE11" s="9"/>
      <c r="AF11" s="6"/>
      <c r="AG11" s="6"/>
      <c r="AH11" s="12"/>
      <c r="AI11" s="9"/>
      <c r="AJ11" s="6"/>
      <c r="AK11" s="6"/>
      <c r="AL11" s="12"/>
    </row>
    <row r="12" spans="1:38" ht="15">
      <c r="A12" s="48">
        <v>3</v>
      </c>
      <c r="B12" s="49">
        <v>3</v>
      </c>
      <c r="C12" s="50" t="s">
        <v>92</v>
      </c>
      <c r="D12" s="51" t="s">
        <v>91</v>
      </c>
      <c r="E12" s="52">
        <f>SUM(F12:Y12)</f>
        <v>139</v>
      </c>
      <c r="F12" s="28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49</v>
      </c>
      <c r="M12" s="29">
        <v>5</v>
      </c>
      <c r="N12" s="53">
        <v>15</v>
      </c>
      <c r="O12" s="48">
        <f>AD12*2</f>
        <v>20</v>
      </c>
      <c r="P12" s="29">
        <v>0</v>
      </c>
      <c r="Q12" s="29">
        <v>0</v>
      </c>
      <c r="R12" s="29">
        <v>0</v>
      </c>
      <c r="S12" s="55">
        <f>AH12*2</f>
        <v>20</v>
      </c>
      <c r="T12" s="34">
        <v>0</v>
      </c>
      <c r="U12" s="34">
        <v>0</v>
      </c>
      <c r="V12" s="34">
        <v>0</v>
      </c>
      <c r="W12" s="34">
        <v>0</v>
      </c>
      <c r="X12" s="54">
        <v>30</v>
      </c>
      <c r="Y12" s="35">
        <f>AL12*2</f>
        <v>0</v>
      </c>
      <c r="AA12" s="9">
        <v>0.3909722222222222</v>
      </c>
      <c r="AB12" s="6">
        <v>0.46527777777777773</v>
      </c>
      <c r="AC12" s="6">
        <f>AB12-AA12</f>
        <v>0.07430555555555551</v>
      </c>
      <c r="AD12" s="10">
        <v>10</v>
      </c>
      <c r="AE12" s="9">
        <v>0.47222222222222227</v>
      </c>
      <c r="AF12" s="6">
        <v>0.4986111111111111</v>
      </c>
      <c r="AG12" s="6">
        <f>AF12-AE12</f>
        <v>0.02638888888888885</v>
      </c>
      <c r="AH12" s="12">
        <v>10</v>
      </c>
      <c r="AI12" s="9">
        <v>0.5055555555555555</v>
      </c>
      <c r="AJ12" s="6">
        <v>0.5652777777777778</v>
      </c>
      <c r="AK12" s="6">
        <f>AJ12-AI12</f>
        <v>0.05972222222222223</v>
      </c>
      <c r="AL12" s="12">
        <v>0</v>
      </c>
    </row>
    <row r="13" spans="1:38" ht="15">
      <c r="A13" s="36"/>
      <c r="B13" s="37"/>
      <c r="C13" s="38" t="s">
        <v>93</v>
      </c>
      <c r="D13" s="39"/>
      <c r="E13" s="40"/>
      <c r="F13" s="41" t="s">
        <v>50</v>
      </c>
      <c r="G13" s="42"/>
      <c r="H13" s="42"/>
      <c r="I13" s="42"/>
      <c r="J13" s="42"/>
      <c r="K13" s="42"/>
      <c r="L13" s="42">
        <v>364</v>
      </c>
      <c r="M13" s="42">
        <v>11</v>
      </c>
      <c r="N13" s="43">
        <v>4</v>
      </c>
      <c r="O13" s="36"/>
      <c r="P13" s="44"/>
      <c r="Q13" s="44"/>
      <c r="R13" s="44"/>
      <c r="S13" s="46"/>
      <c r="T13" s="47">
        <v>131</v>
      </c>
      <c r="U13" s="47"/>
      <c r="V13" s="47"/>
      <c r="W13" s="47"/>
      <c r="X13" s="45"/>
      <c r="Y13" s="46"/>
      <c r="AA13" s="9"/>
      <c r="AB13" s="6"/>
      <c r="AC13" s="6"/>
      <c r="AD13" s="10"/>
      <c r="AE13" s="9"/>
      <c r="AF13" s="6"/>
      <c r="AG13" s="6"/>
      <c r="AH13" s="12"/>
      <c r="AI13" s="9"/>
      <c r="AJ13" s="6"/>
      <c r="AK13" s="6"/>
      <c r="AL13" s="12"/>
    </row>
    <row r="14" spans="1:38" ht="15">
      <c r="A14" s="48">
        <v>4</v>
      </c>
      <c r="B14" s="49">
        <v>4</v>
      </c>
      <c r="C14" s="50" t="s">
        <v>96</v>
      </c>
      <c r="D14" s="51" t="s">
        <v>91</v>
      </c>
      <c r="E14" s="52">
        <f>SUM(F14:Y14)</f>
        <v>142</v>
      </c>
      <c r="F14" s="28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5</v>
      </c>
      <c r="M14" s="29">
        <v>25</v>
      </c>
      <c r="N14" s="53">
        <v>60</v>
      </c>
      <c r="O14" s="48">
        <f>AD14*2</f>
        <v>0</v>
      </c>
      <c r="P14" s="29">
        <v>0</v>
      </c>
      <c r="Q14" s="29">
        <v>0</v>
      </c>
      <c r="R14" s="29">
        <v>0</v>
      </c>
      <c r="S14" s="55">
        <f>AH14*2</f>
        <v>12</v>
      </c>
      <c r="T14" s="34">
        <v>0</v>
      </c>
      <c r="U14" s="34">
        <v>0</v>
      </c>
      <c r="V14" s="34">
        <v>0</v>
      </c>
      <c r="W14" s="34">
        <v>0</v>
      </c>
      <c r="X14" s="54">
        <v>40</v>
      </c>
      <c r="Y14" s="35">
        <f>AL14*2</f>
        <v>0</v>
      </c>
      <c r="AA14" s="9">
        <v>0.40138888888888885</v>
      </c>
      <c r="AB14" s="6">
        <v>0.4611111111111111</v>
      </c>
      <c r="AC14" s="6">
        <f>AB14-AA14</f>
        <v>0.05972222222222223</v>
      </c>
      <c r="AD14" s="10">
        <v>0</v>
      </c>
      <c r="AE14" s="9">
        <v>0.46527777777777773</v>
      </c>
      <c r="AF14" s="6">
        <v>0.4888888888888889</v>
      </c>
      <c r="AG14" s="6">
        <f>AF14-AE14</f>
        <v>0.023611111111111138</v>
      </c>
      <c r="AH14" s="12">
        <v>6</v>
      </c>
      <c r="AI14" s="9">
        <v>0.4895833333333333</v>
      </c>
      <c r="AJ14" s="6">
        <v>0.5493055555555556</v>
      </c>
      <c r="AK14" s="6">
        <f>AJ14-AI14</f>
        <v>0.05972222222222229</v>
      </c>
      <c r="AL14" s="12">
        <v>0</v>
      </c>
    </row>
    <row r="15" spans="1:38" ht="15">
      <c r="A15" s="36"/>
      <c r="B15" s="37"/>
      <c r="C15" s="38" t="s">
        <v>97</v>
      </c>
      <c r="D15" s="39"/>
      <c r="E15" s="40"/>
      <c r="F15" s="41" t="s">
        <v>50</v>
      </c>
      <c r="G15" s="42"/>
      <c r="H15" s="42"/>
      <c r="I15" s="42"/>
      <c r="J15" s="42"/>
      <c r="K15" s="42"/>
      <c r="L15" s="42">
        <v>408</v>
      </c>
      <c r="M15" s="42">
        <v>7</v>
      </c>
      <c r="N15" s="43">
        <v>10</v>
      </c>
      <c r="O15" s="36"/>
      <c r="P15" s="44"/>
      <c r="Q15" s="44"/>
      <c r="R15" s="44"/>
      <c r="S15" s="46"/>
      <c r="T15" s="47">
        <v>130</v>
      </c>
      <c r="U15" s="47"/>
      <c r="V15" s="47"/>
      <c r="W15" s="47"/>
      <c r="X15" s="45"/>
      <c r="Y15" s="45"/>
      <c r="AA15" s="9"/>
      <c r="AB15" s="6"/>
      <c r="AC15" s="6"/>
      <c r="AD15" s="10"/>
      <c r="AE15" s="9"/>
      <c r="AF15" s="6"/>
      <c r="AG15" s="6"/>
      <c r="AH15" s="12"/>
      <c r="AI15" s="9"/>
      <c r="AJ15" s="6"/>
      <c r="AK15" s="6"/>
      <c r="AL15" s="12"/>
    </row>
    <row r="16" spans="1:38" ht="15">
      <c r="A16" s="48">
        <v>5</v>
      </c>
      <c r="B16" s="49">
        <v>5</v>
      </c>
      <c r="C16" s="50" t="s">
        <v>98</v>
      </c>
      <c r="D16" s="51" t="s">
        <v>91</v>
      </c>
      <c r="E16" s="52">
        <f>SUM(F16:Y16)</f>
        <v>165</v>
      </c>
      <c r="F16" s="28">
        <v>15</v>
      </c>
      <c r="G16" s="29">
        <v>0</v>
      </c>
      <c r="H16" s="29">
        <v>0</v>
      </c>
      <c r="I16" s="29">
        <v>0</v>
      </c>
      <c r="J16" s="29">
        <v>60</v>
      </c>
      <c r="K16" s="29">
        <v>0</v>
      </c>
      <c r="L16" s="29">
        <v>3</v>
      </c>
      <c r="M16" s="29">
        <v>20</v>
      </c>
      <c r="N16" s="53">
        <v>15</v>
      </c>
      <c r="O16" s="48">
        <f>AD16*2</f>
        <v>2</v>
      </c>
      <c r="P16" s="29">
        <v>0</v>
      </c>
      <c r="Q16" s="29">
        <v>0</v>
      </c>
      <c r="R16" s="29">
        <v>0</v>
      </c>
      <c r="S16" s="55">
        <f>AH16*2</f>
        <v>0</v>
      </c>
      <c r="T16" s="34">
        <v>0</v>
      </c>
      <c r="U16" s="34">
        <v>30</v>
      </c>
      <c r="V16" s="34">
        <v>0</v>
      </c>
      <c r="W16" s="34">
        <v>0</v>
      </c>
      <c r="X16" s="54">
        <v>20</v>
      </c>
      <c r="Y16" s="35">
        <f>AL16*2</f>
        <v>0</v>
      </c>
      <c r="AA16" s="9">
        <v>0.4152777777777778</v>
      </c>
      <c r="AB16" s="6">
        <v>0.4930555555555556</v>
      </c>
      <c r="AC16" s="6">
        <f>AB16-AA16</f>
        <v>0.07777777777777778</v>
      </c>
      <c r="AD16" s="10">
        <v>1</v>
      </c>
      <c r="AE16" s="9">
        <v>0.5</v>
      </c>
      <c r="AF16" s="6">
        <v>0.5222222222222223</v>
      </c>
      <c r="AG16" s="6">
        <f>AF16-AE16</f>
        <v>0.022222222222222254</v>
      </c>
      <c r="AH16" s="12">
        <v>0</v>
      </c>
      <c r="AI16" s="9">
        <v>0.5277777777777778</v>
      </c>
      <c r="AJ16" s="6">
        <v>0.5951388888888889</v>
      </c>
      <c r="AK16" s="6">
        <f>AJ16-AI16</f>
        <v>0.0673611111111111</v>
      </c>
      <c r="AL16" s="12">
        <v>0</v>
      </c>
    </row>
    <row r="17" spans="1:38" ht="15">
      <c r="A17" s="36"/>
      <c r="B17" s="37"/>
      <c r="C17" s="38" t="s">
        <v>99</v>
      </c>
      <c r="D17" s="39"/>
      <c r="E17" s="40"/>
      <c r="F17" s="41" t="s">
        <v>51</v>
      </c>
      <c r="G17" s="42"/>
      <c r="H17" s="42"/>
      <c r="I17" s="42"/>
      <c r="J17" s="42"/>
      <c r="K17" s="42"/>
      <c r="L17" s="42">
        <v>410</v>
      </c>
      <c r="M17" s="42">
        <v>8</v>
      </c>
      <c r="N17" s="43">
        <v>3</v>
      </c>
      <c r="O17" s="36"/>
      <c r="P17" s="44"/>
      <c r="Q17" s="44"/>
      <c r="R17" s="44"/>
      <c r="S17" s="46"/>
      <c r="T17" s="47">
        <v>130</v>
      </c>
      <c r="U17" s="47"/>
      <c r="V17" s="47"/>
      <c r="W17" s="47"/>
      <c r="X17" s="45"/>
      <c r="Y17" s="46"/>
      <c r="AA17" s="9"/>
      <c r="AB17" s="6"/>
      <c r="AC17" s="6"/>
      <c r="AD17" s="10"/>
      <c r="AE17" s="9"/>
      <c r="AF17" s="6"/>
      <c r="AG17" s="6"/>
      <c r="AH17" s="12"/>
      <c r="AI17" s="9"/>
      <c r="AJ17" s="6"/>
      <c r="AK17" s="6"/>
      <c r="AL17" s="12"/>
    </row>
    <row r="18" spans="1:38" ht="15">
      <c r="A18" s="48">
        <v>6</v>
      </c>
      <c r="B18" s="49"/>
      <c r="C18" s="50" t="s">
        <v>94</v>
      </c>
      <c r="D18" s="51" t="s">
        <v>83</v>
      </c>
      <c r="E18" s="52">
        <f>SUM(F18:Y18)</f>
        <v>169</v>
      </c>
      <c r="F18" s="28">
        <v>15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60</v>
      </c>
      <c r="M18" s="29">
        <v>0</v>
      </c>
      <c r="N18" s="53">
        <v>0</v>
      </c>
      <c r="O18" s="48">
        <f>AD18*2</f>
        <v>2</v>
      </c>
      <c r="P18" s="29">
        <v>0</v>
      </c>
      <c r="Q18" s="29">
        <v>0</v>
      </c>
      <c r="R18" s="29">
        <v>0</v>
      </c>
      <c r="S18" s="55">
        <f>AH18*2</f>
        <v>0</v>
      </c>
      <c r="T18" s="34">
        <v>0</v>
      </c>
      <c r="U18" s="34">
        <v>0</v>
      </c>
      <c r="V18" s="34">
        <v>0</v>
      </c>
      <c r="W18" s="34">
        <v>0</v>
      </c>
      <c r="X18" s="54">
        <v>50</v>
      </c>
      <c r="Y18" s="35">
        <f>AL18*2</f>
        <v>42</v>
      </c>
      <c r="AA18" s="9">
        <v>0.36319444444444443</v>
      </c>
      <c r="AB18" s="6">
        <v>0.43124999999999997</v>
      </c>
      <c r="AC18" s="6">
        <f>AB18-AA18</f>
        <v>0.06805555555555554</v>
      </c>
      <c r="AD18" s="10">
        <v>1</v>
      </c>
      <c r="AE18" s="9">
        <v>0.43124999999999997</v>
      </c>
      <c r="AF18" s="6">
        <v>0.45069444444444445</v>
      </c>
      <c r="AG18" s="6">
        <f>AF18-AE18</f>
        <v>0.019444444444444486</v>
      </c>
      <c r="AH18" s="12">
        <v>0</v>
      </c>
      <c r="AI18" s="9">
        <v>0.45069444444444445</v>
      </c>
      <c r="AJ18" s="6">
        <v>0.525</v>
      </c>
      <c r="AK18" s="6">
        <f>AJ18-AI18</f>
        <v>0.07430555555555557</v>
      </c>
      <c r="AL18" s="12">
        <v>21</v>
      </c>
    </row>
    <row r="19" spans="1:38" ht="15">
      <c r="A19" s="36"/>
      <c r="B19" s="37"/>
      <c r="C19" s="38" t="s">
        <v>95</v>
      </c>
      <c r="D19" s="39"/>
      <c r="E19" s="40"/>
      <c r="F19" s="41" t="s">
        <v>51</v>
      </c>
      <c r="G19" s="42"/>
      <c r="H19" s="42"/>
      <c r="I19" s="42"/>
      <c r="J19" s="42"/>
      <c r="K19" s="42"/>
      <c r="L19" s="42">
        <v>550</v>
      </c>
      <c r="M19" s="42">
        <v>12</v>
      </c>
      <c r="N19" s="43">
        <v>5</v>
      </c>
      <c r="O19" s="36"/>
      <c r="P19" s="44"/>
      <c r="Q19" s="44"/>
      <c r="R19" s="44"/>
      <c r="S19" s="46"/>
      <c r="T19" s="47">
        <v>130</v>
      </c>
      <c r="U19" s="47"/>
      <c r="V19" s="47"/>
      <c r="W19" s="47"/>
      <c r="X19" s="45"/>
      <c r="Y19" s="46"/>
      <c r="AA19" s="9"/>
      <c r="AB19" s="6"/>
      <c r="AC19" s="6"/>
      <c r="AD19" s="10"/>
      <c r="AE19" s="9"/>
      <c r="AF19" s="6"/>
      <c r="AG19" s="6"/>
      <c r="AH19" s="12"/>
      <c r="AI19" s="9"/>
      <c r="AJ19" s="6"/>
      <c r="AK19" s="6"/>
      <c r="AL19" s="12"/>
    </row>
    <row r="20" spans="1:38" ht="15">
      <c r="A20" s="48">
        <v>7</v>
      </c>
      <c r="B20" s="49">
        <v>6</v>
      </c>
      <c r="C20" s="50" t="s">
        <v>101</v>
      </c>
      <c r="D20" s="51" t="s">
        <v>83</v>
      </c>
      <c r="E20" s="52">
        <f>SUM(F20:Y20)</f>
        <v>306</v>
      </c>
      <c r="F20" s="28">
        <v>0</v>
      </c>
      <c r="G20" s="29">
        <v>0</v>
      </c>
      <c r="H20" s="29">
        <v>0</v>
      </c>
      <c r="I20" s="29">
        <v>0</v>
      </c>
      <c r="J20" s="29">
        <v>60</v>
      </c>
      <c r="K20" s="29">
        <v>0</v>
      </c>
      <c r="L20" s="29">
        <v>53</v>
      </c>
      <c r="M20" s="29">
        <v>30</v>
      </c>
      <c r="N20" s="53">
        <v>15</v>
      </c>
      <c r="O20" s="48">
        <f>AD20*2</f>
        <v>4</v>
      </c>
      <c r="P20" s="29">
        <v>0</v>
      </c>
      <c r="Q20" s="29">
        <v>0</v>
      </c>
      <c r="R20" s="29">
        <v>0</v>
      </c>
      <c r="S20" s="55">
        <f>AH20*2</f>
        <v>56</v>
      </c>
      <c r="T20" s="34">
        <v>0</v>
      </c>
      <c r="U20" s="34">
        <v>30</v>
      </c>
      <c r="V20" s="34">
        <v>0</v>
      </c>
      <c r="W20" s="34">
        <v>0</v>
      </c>
      <c r="X20" s="54">
        <v>50</v>
      </c>
      <c r="Y20" s="35">
        <f>AL20*2</f>
        <v>8</v>
      </c>
      <c r="AA20" s="9">
        <v>0.34027777777777773</v>
      </c>
      <c r="AB20" s="6">
        <v>0.41875</v>
      </c>
      <c r="AC20" s="6">
        <f>AB20-AA20</f>
        <v>0.07847222222222228</v>
      </c>
      <c r="AD20" s="10">
        <v>2</v>
      </c>
      <c r="AE20" s="70">
        <v>0.4270833333333333</v>
      </c>
      <c r="AF20" s="71">
        <v>0.46875</v>
      </c>
      <c r="AG20" s="71">
        <f>AF20-AE20</f>
        <v>0.041666666666666685</v>
      </c>
      <c r="AH20" s="72">
        <v>28</v>
      </c>
      <c r="AI20" s="9">
        <v>0.4763888888888889</v>
      </c>
      <c r="AJ20" s="6">
        <v>0.5472222222222222</v>
      </c>
      <c r="AK20" s="6">
        <f>AJ20-AI20</f>
        <v>0.07083333333333325</v>
      </c>
      <c r="AL20" s="12">
        <v>4</v>
      </c>
    </row>
    <row r="21" spans="1:38" ht="15">
      <c r="A21" s="36"/>
      <c r="B21" s="37"/>
      <c r="C21" s="38" t="s">
        <v>102</v>
      </c>
      <c r="D21" s="39"/>
      <c r="E21" s="40"/>
      <c r="F21" s="41" t="s">
        <v>50</v>
      </c>
      <c r="G21" s="42"/>
      <c r="H21" s="42"/>
      <c r="I21" s="42"/>
      <c r="J21" s="42"/>
      <c r="K21" s="42"/>
      <c r="L21" s="42">
        <v>360</v>
      </c>
      <c r="M21" s="42">
        <v>6</v>
      </c>
      <c r="N21" s="43">
        <v>2</v>
      </c>
      <c r="O21" s="36"/>
      <c r="P21" s="44"/>
      <c r="Q21" s="44"/>
      <c r="R21" s="44"/>
      <c r="S21" s="46"/>
      <c r="T21" s="47">
        <v>130</v>
      </c>
      <c r="U21" s="47"/>
      <c r="V21" s="47"/>
      <c r="W21" s="47"/>
      <c r="X21" s="45"/>
      <c r="Y21" s="45"/>
      <c r="AA21" s="9"/>
      <c r="AB21" s="6"/>
      <c r="AC21" s="6"/>
      <c r="AD21" s="10"/>
      <c r="AE21" s="9"/>
      <c r="AF21" s="6"/>
      <c r="AG21" s="6"/>
      <c r="AH21" s="12"/>
      <c r="AI21" s="9"/>
      <c r="AJ21" s="6"/>
      <c r="AK21" s="6"/>
      <c r="AL21" s="12"/>
    </row>
    <row r="22" spans="1:38" ht="15">
      <c r="A22" s="48">
        <v>8</v>
      </c>
      <c r="B22" s="49"/>
      <c r="C22" s="50" t="s">
        <v>100</v>
      </c>
      <c r="D22" s="51" t="s">
        <v>91</v>
      </c>
      <c r="E22" s="52">
        <f>SUM(F22:Y22)</f>
        <v>328</v>
      </c>
      <c r="F22" s="28">
        <v>15</v>
      </c>
      <c r="G22" s="29">
        <v>0</v>
      </c>
      <c r="H22" s="29">
        <v>60</v>
      </c>
      <c r="I22" s="29">
        <v>0</v>
      </c>
      <c r="J22" s="29">
        <v>0</v>
      </c>
      <c r="K22" s="29">
        <v>0</v>
      </c>
      <c r="L22" s="29">
        <v>60</v>
      </c>
      <c r="M22" s="29">
        <v>45</v>
      </c>
      <c r="N22" s="53">
        <v>50</v>
      </c>
      <c r="O22" s="48">
        <f>AD22*2</f>
        <v>14</v>
      </c>
      <c r="P22" s="29">
        <v>0</v>
      </c>
      <c r="Q22" s="29">
        <v>0</v>
      </c>
      <c r="R22" s="29">
        <v>0</v>
      </c>
      <c r="S22" s="55">
        <f>AH22*2</f>
        <v>0</v>
      </c>
      <c r="T22" s="34">
        <v>0</v>
      </c>
      <c r="U22" s="34">
        <v>0</v>
      </c>
      <c r="V22" s="34">
        <v>0</v>
      </c>
      <c r="W22" s="34">
        <v>0</v>
      </c>
      <c r="X22" s="54">
        <v>70</v>
      </c>
      <c r="Y22" s="35">
        <f>AL22*2</f>
        <v>14</v>
      </c>
      <c r="AA22" s="9">
        <v>0.3527777777777778</v>
      </c>
      <c r="AB22" s="6">
        <v>0.425</v>
      </c>
      <c r="AC22" s="6">
        <f>AB22-AA22</f>
        <v>0.07222222222222219</v>
      </c>
      <c r="AD22" s="10">
        <v>7</v>
      </c>
      <c r="AE22" s="70">
        <v>0.4354166666666666</v>
      </c>
      <c r="AF22" s="71">
        <v>0.45</v>
      </c>
      <c r="AG22" s="71">
        <f>AF22-AE22</f>
        <v>0.014583333333333393</v>
      </c>
      <c r="AH22" s="72">
        <v>0</v>
      </c>
      <c r="AI22" s="9">
        <v>0.45416666666666666</v>
      </c>
      <c r="AJ22" s="6">
        <v>0.5187499999999999</v>
      </c>
      <c r="AK22" s="6">
        <f>AJ22-AI22</f>
        <v>0.06458333333333327</v>
      </c>
      <c r="AL22" s="12">
        <v>7</v>
      </c>
    </row>
    <row r="23" spans="1:38" ht="15">
      <c r="A23" s="36"/>
      <c r="B23" s="37"/>
      <c r="C23" s="38"/>
      <c r="D23" s="39"/>
      <c r="E23" s="40"/>
      <c r="F23" s="41" t="s">
        <v>51</v>
      </c>
      <c r="G23" s="42"/>
      <c r="H23" s="42"/>
      <c r="I23" s="42"/>
      <c r="J23" s="42"/>
      <c r="K23" s="42"/>
      <c r="L23" s="42">
        <v>270</v>
      </c>
      <c r="M23" s="42">
        <v>6</v>
      </c>
      <c r="N23" s="43">
        <v>2</v>
      </c>
      <c r="O23" s="36"/>
      <c r="P23" s="44"/>
      <c r="Q23" s="44"/>
      <c r="R23" s="44"/>
      <c r="S23" s="46"/>
      <c r="T23" s="47">
        <v>130</v>
      </c>
      <c r="U23" s="47"/>
      <c r="V23" s="47"/>
      <c r="W23" s="47"/>
      <c r="X23" s="45"/>
      <c r="Y23" s="45"/>
      <c r="AA23" s="9"/>
      <c r="AB23" s="6"/>
      <c r="AC23" s="6"/>
      <c r="AD23" s="10"/>
      <c r="AE23" s="9"/>
      <c r="AF23" s="6"/>
      <c r="AG23" s="6"/>
      <c r="AH23" s="12"/>
      <c r="AI23" s="9"/>
      <c r="AJ23" s="6"/>
      <c r="AK23" s="6"/>
      <c r="AL23" s="12"/>
    </row>
    <row r="24" spans="1:38" ht="15">
      <c r="A24" s="48">
        <v>9</v>
      </c>
      <c r="B24" s="49"/>
      <c r="C24" s="50"/>
      <c r="D24" s="51"/>
      <c r="E24" s="52">
        <f>SUM(F24:Y24)</f>
        <v>0</v>
      </c>
      <c r="F24" s="28"/>
      <c r="G24" s="29"/>
      <c r="H24" s="29"/>
      <c r="I24" s="29"/>
      <c r="J24" s="29"/>
      <c r="K24" s="29"/>
      <c r="L24" s="29"/>
      <c r="M24" s="29"/>
      <c r="N24" s="53"/>
      <c r="O24" s="48">
        <f>AD24*2</f>
        <v>0</v>
      </c>
      <c r="P24" s="29"/>
      <c r="Q24" s="29"/>
      <c r="R24" s="29"/>
      <c r="S24" s="55">
        <f>AH24*2</f>
        <v>0</v>
      </c>
      <c r="T24" s="34"/>
      <c r="U24" s="34"/>
      <c r="V24" s="34"/>
      <c r="W24" s="34"/>
      <c r="X24" s="54"/>
      <c r="Y24" s="35">
        <f>AL24*2</f>
        <v>0</v>
      </c>
      <c r="AA24" s="9">
        <v>0.4048611111111111</v>
      </c>
      <c r="AB24" s="6">
        <v>0.45555555555555555</v>
      </c>
      <c r="AC24" s="6">
        <f>AB24-AA24</f>
        <v>0.05069444444444443</v>
      </c>
      <c r="AD24" s="10">
        <v>0</v>
      </c>
      <c r="AE24" s="9">
        <v>0.4583333333333333</v>
      </c>
      <c r="AF24" s="6">
        <v>0.50625</v>
      </c>
      <c r="AG24" s="6">
        <f>AF24-AE24</f>
        <v>0.04791666666666666</v>
      </c>
      <c r="AH24" s="12">
        <v>0</v>
      </c>
      <c r="AI24" s="9">
        <v>0.5104166666666666</v>
      </c>
      <c r="AJ24" s="6">
        <v>0.5326388888888889</v>
      </c>
      <c r="AK24" s="6">
        <f>AJ24-AI24</f>
        <v>0.022222222222222254</v>
      </c>
      <c r="AL24" s="12">
        <v>0</v>
      </c>
    </row>
    <row r="25" spans="1:38" ht="15">
      <c r="A25" s="36"/>
      <c r="B25" s="37"/>
      <c r="C25" s="38"/>
      <c r="D25" s="39"/>
      <c r="E25" s="40"/>
      <c r="F25" s="41"/>
      <c r="G25" s="42"/>
      <c r="H25" s="42"/>
      <c r="I25" s="42"/>
      <c r="J25" s="42"/>
      <c r="K25" s="42"/>
      <c r="L25" s="42"/>
      <c r="M25" s="42"/>
      <c r="N25" s="43"/>
      <c r="O25" s="36"/>
      <c r="P25" s="44"/>
      <c r="Q25" s="44"/>
      <c r="R25" s="44"/>
      <c r="S25" s="46"/>
      <c r="T25" s="47"/>
      <c r="U25" s="47"/>
      <c r="V25" s="47"/>
      <c r="W25" s="47"/>
      <c r="X25" s="45"/>
      <c r="Y25" s="45"/>
      <c r="AA25" s="9"/>
      <c r="AB25" s="6"/>
      <c r="AC25" s="6"/>
      <c r="AD25" s="10"/>
      <c r="AE25" s="9"/>
      <c r="AF25" s="6"/>
      <c r="AG25" s="6"/>
      <c r="AH25" s="12"/>
      <c r="AI25" s="9"/>
      <c r="AJ25" s="6"/>
      <c r="AK25" s="6"/>
      <c r="AL25" s="12"/>
    </row>
    <row r="26" spans="1:38" ht="15">
      <c r="A26" s="48">
        <v>10</v>
      </c>
      <c r="B26" s="49"/>
      <c r="C26" s="50"/>
      <c r="D26" s="51"/>
      <c r="E26" s="52">
        <f>SUM(F26:Y26)</f>
        <v>0</v>
      </c>
      <c r="F26" s="28"/>
      <c r="G26" s="56"/>
      <c r="H26" s="56"/>
      <c r="I26" s="56"/>
      <c r="J26" s="56"/>
      <c r="K26" s="56"/>
      <c r="L26" s="56"/>
      <c r="M26" s="56"/>
      <c r="N26" s="53"/>
      <c r="O26" s="48">
        <f>AD26*2</f>
        <v>0</v>
      </c>
      <c r="P26" s="57"/>
      <c r="Q26" s="57"/>
      <c r="R26" s="57"/>
      <c r="S26" s="55">
        <f>AH26*2</f>
        <v>0</v>
      </c>
      <c r="T26" s="60"/>
      <c r="U26" s="58"/>
      <c r="V26" s="58"/>
      <c r="W26" s="58"/>
      <c r="X26" s="59"/>
      <c r="Y26" s="35">
        <f>AL26*2</f>
        <v>0</v>
      </c>
      <c r="AA26" s="9">
        <v>0.39444444444444443</v>
      </c>
      <c r="AB26" s="6">
        <v>0.45</v>
      </c>
      <c r="AC26" s="6">
        <f>AB26-AA26</f>
        <v>0.05555555555555558</v>
      </c>
      <c r="AD26" s="10">
        <v>0</v>
      </c>
      <c r="AE26" s="9">
        <v>0.45625</v>
      </c>
      <c r="AF26" s="6">
        <v>0.5333333333333333</v>
      </c>
      <c r="AG26" s="6">
        <f>AF26-AE26</f>
        <v>0.07708333333333334</v>
      </c>
      <c r="AH26" s="12">
        <v>0</v>
      </c>
      <c r="AI26" s="9">
        <v>0.545138888888889</v>
      </c>
      <c r="AJ26" s="6">
        <v>0.5854166666666667</v>
      </c>
      <c r="AK26" s="6">
        <f>AJ26-AI26</f>
        <v>0.040277777777777746</v>
      </c>
      <c r="AL26" s="12">
        <v>0</v>
      </c>
    </row>
    <row r="27" spans="1:38" ht="15">
      <c r="A27" s="36"/>
      <c r="B27" s="37"/>
      <c r="C27" s="61"/>
      <c r="D27" s="39"/>
      <c r="E27" s="40"/>
      <c r="F27" s="41"/>
      <c r="G27" s="42"/>
      <c r="H27" s="42"/>
      <c r="I27" s="42"/>
      <c r="J27" s="42"/>
      <c r="K27" s="42"/>
      <c r="L27" s="42"/>
      <c r="M27" s="42"/>
      <c r="N27" s="43"/>
      <c r="O27" s="36"/>
      <c r="P27" s="44"/>
      <c r="Q27" s="44"/>
      <c r="R27" s="44"/>
      <c r="S27" s="46"/>
      <c r="T27" s="63"/>
      <c r="U27" s="47"/>
      <c r="V27" s="47"/>
      <c r="W27" s="47"/>
      <c r="X27" s="45"/>
      <c r="Y27" s="45"/>
      <c r="AA27" s="9"/>
      <c r="AB27" s="6"/>
      <c r="AC27" s="6"/>
      <c r="AD27" s="10"/>
      <c r="AE27" s="9"/>
      <c r="AF27" s="6"/>
      <c r="AG27" s="6"/>
      <c r="AH27" s="12"/>
      <c r="AI27" s="9"/>
      <c r="AJ27" s="6"/>
      <c r="AK27" s="6"/>
      <c r="AL27" s="12"/>
    </row>
    <row r="28" spans="1:38" ht="15">
      <c r="A28" s="48">
        <v>11</v>
      </c>
      <c r="B28" s="49"/>
      <c r="C28" s="50"/>
      <c r="D28" s="51"/>
      <c r="E28" s="52">
        <f>SUM(F28:Y28)</f>
        <v>0</v>
      </c>
      <c r="F28" s="28"/>
      <c r="G28" s="29"/>
      <c r="H28" s="29"/>
      <c r="I28" s="29"/>
      <c r="J28" s="29"/>
      <c r="K28" s="29"/>
      <c r="L28" s="29"/>
      <c r="M28" s="29"/>
      <c r="N28" s="53"/>
      <c r="O28" s="48">
        <f>AD28*2</f>
        <v>0</v>
      </c>
      <c r="P28" s="64"/>
      <c r="Q28" s="64"/>
      <c r="R28" s="64"/>
      <c r="S28" s="55">
        <f>AH28*2</f>
        <v>0</v>
      </c>
      <c r="T28" s="66"/>
      <c r="U28" s="66"/>
      <c r="V28" s="66"/>
      <c r="W28" s="66"/>
      <c r="X28" s="35"/>
      <c r="Y28" s="35">
        <f>AL28*2</f>
        <v>0</v>
      </c>
      <c r="AA28" s="9">
        <v>0</v>
      </c>
      <c r="AB28" s="6">
        <v>0</v>
      </c>
      <c r="AC28" s="6">
        <f>AB28-AA28</f>
        <v>0</v>
      </c>
      <c r="AD28" s="10">
        <v>0</v>
      </c>
      <c r="AE28" s="9">
        <v>0</v>
      </c>
      <c r="AF28" s="6">
        <v>0</v>
      </c>
      <c r="AG28" s="6">
        <f>AF28-AE28</f>
        <v>0</v>
      </c>
      <c r="AH28" s="12">
        <v>0</v>
      </c>
      <c r="AI28" s="9">
        <v>0</v>
      </c>
      <c r="AJ28" s="6">
        <v>0</v>
      </c>
      <c r="AK28" s="6">
        <f>AJ28-AI28</f>
        <v>0</v>
      </c>
      <c r="AL28" s="12">
        <v>0</v>
      </c>
    </row>
    <row r="29" spans="1:38" ht="15">
      <c r="A29" s="36"/>
      <c r="B29" s="37"/>
      <c r="C29" s="38"/>
      <c r="D29" s="39"/>
      <c r="E29" s="40"/>
      <c r="F29" s="41"/>
      <c r="G29" s="42"/>
      <c r="H29" s="42"/>
      <c r="I29" s="42"/>
      <c r="J29" s="42"/>
      <c r="K29" s="42"/>
      <c r="L29" s="42"/>
      <c r="M29" s="42"/>
      <c r="N29" s="43"/>
      <c r="O29" s="36"/>
      <c r="P29" s="44"/>
      <c r="Q29" s="44"/>
      <c r="R29" s="44"/>
      <c r="S29" s="46"/>
      <c r="T29" s="47"/>
      <c r="U29" s="47"/>
      <c r="V29" s="47"/>
      <c r="W29" s="47"/>
      <c r="X29" s="45"/>
      <c r="Y29" s="45"/>
      <c r="AA29" s="9"/>
      <c r="AB29" s="6"/>
      <c r="AC29" s="6"/>
      <c r="AD29" s="10"/>
      <c r="AE29" s="9"/>
      <c r="AF29" s="6"/>
      <c r="AG29" s="6"/>
      <c r="AH29" s="12"/>
      <c r="AI29" s="9"/>
      <c r="AJ29" s="6"/>
      <c r="AK29" s="6"/>
      <c r="AL29" s="12"/>
    </row>
    <row r="30" spans="1:38" ht="15">
      <c r="A30" s="48">
        <v>12</v>
      </c>
      <c r="B30" s="49"/>
      <c r="C30" s="50"/>
      <c r="D30" s="51"/>
      <c r="E30" s="52">
        <f>SUM(F30:Y30)</f>
        <v>0</v>
      </c>
      <c r="F30" s="28"/>
      <c r="G30" s="29"/>
      <c r="H30" s="29"/>
      <c r="I30" s="29"/>
      <c r="J30" s="29"/>
      <c r="K30" s="29"/>
      <c r="L30" s="29"/>
      <c r="M30" s="29"/>
      <c r="N30" s="53"/>
      <c r="O30" s="48">
        <f>AD30*2</f>
        <v>0</v>
      </c>
      <c r="P30" s="29"/>
      <c r="Q30" s="29"/>
      <c r="R30" s="29"/>
      <c r="S30" s="55">
        <f>AH30*2</f>
        <v>0</v>
      </c>
      <c r="T30" s="34"/>
      <c r="U30" s="34"/>
      <c r="V30" s="34"/>
      <c r="W30" s="34"/>
      <c r="X30" s="54"/>
      <c r="Y30" s="35">
        <f>AL30*2</f>
        <v>0</v>
      </c>
      <c r="AA30" s="9">
        <v>0</v>
      </c>
      <c r="AB30" s="6">
        <v>0</v>
      </c>
      <c r="AC30" s="6">
        <f>AB30-AA30</f>
        <v>0</v>
      </c>
      <c r="AD30" s="10">
        <v>0</v>
      </c>
      <c r="AE30" s="9">
        <v>0</v>
      </c>
      <c r="AF30" s="6">
        <v>0</v>
      </c>
      <c r="AG30" s="6">
        <f>AF30-AE30</f>
        <v>0</v>
      </c>
      <c r="AH30" s="12">
        <v>0</v>
      </c>
      <c r="AI30" s="9">
        <v>0</v>
      </c>
      <c r="AJ30" s="6">
        <v>0</v>
      </c>
      <c r="AK30" s="6">
        <f>AJ30-AI30</f>
        <v>0</v>
      </c>
      <c r="AL30" s="12">
        <v>0</v>
      </c>
    </row>
    <row r="31" spans="1:38" ht="15">
      <c r="A31" s="36"/>
      <c r="B31" s="37"/>
      <c r="C31" s="38"/>
      <c r="D31" s="39"/>
      <c r="E31" s="40"/>
      <c r="F31" s="41"/>
      <c r="G31" s="42"/>
      <c r="H31" s="42"/>
      <c r="I31" s="42"/>
      <c r="J31" s="42"/>
      <c r="K31" s="42"/>
      <c r="L31" s="42"/>
      <c r="M31" s="42"/>
      <c r="N31" s="43"/>
      <c r="O31" s="36"/>
      <c r="P31" s="44"/>
      <c r="Q31" s="44"/>
      <c r="R31" s="44"/>
      <c r="S31" s="46"/>
      <c r="T31" s="47"/>
      <c r="U31" s="47"/>
      <c r="V31" s="47"/>
      <c r="W31" s="47"/>
      <c r="X31" s="45"/>
      <c r="Y31" s="45"/>
      <c r="AA31" s="9"/>
      <c r="AB31" s="6"/>
      <c r="AC31" s="6"/>
      <c r="AD31" s="10"/>
      <c r="AE31" s="9"/>
      <c r="AF31" s="6"/>
      <c r="AG31" s="6"/>
      <c r="AH31" s="12"/>
      <c r="AI31" s="9"/>
      <c r="AJ31" s="6"/>
      <c r="AK31" s="6"/>
      <c r="AL31" s="12"/>
    </row>
    <row r="32" spans="1:38" ht="15">
      <c r="A32" s="48">
        <v>13</v>
      </c>
      <c r="B32" s="49"/>
      <c r="C32" s="50"/>
      <c r="D32" s="51"/>
      <c r="E32" s="52">
        <f>SUM(F32:Y32)</f>
        <v>0</v>
      </c>
      <c r="F32" s="28"/>
      <c r="G32" s="29"/>
      <c r="H32" s="29"/>
      <c r="I32" s="29"/>
      <c r="J32" s="29"/>
      <c r="K32" s="29"/>
      <c r="L32" s="29"/>
      <c r="M32" s="29"/>
      <c r="N32" s="53"/>
      <c r="O32" s="48">
        <f>AD32*2</f>
        <v>0</v>
      </c>
      <c r="P32" s="64"/>
      <c r="Q32" s="64"/>
      <c r="R32" s="64"/>
      <c r="S32" s="55">
        <f>AH32*2</f>
        <v>0</v>
      </c>
      <c r="T32" s="66"/>
      <c r="U32" s="66"/>
      <c r="V32" s="66"/>
      <c r="W32" s="66"/>
      <c r="X32" s="35"/>
      <c r="Y32" s="35">
        <f>AL32*2</f>
        <v>0</v>
      </c>
      <c r="AA32" s="9">
        <v>0</v>
      </c>
      <c r="AB32" s="6">
        <v>0</v>
      </c>
      <c r="AC32" s="6">
        <f>AB32-AA32</f>
        <v>0</v>
      </c>
      <c r="AD32" s="10">
        <v>0</v>
      </c>
      <c r="AE32" s="9">
        <v>0</v>
      </c>
      <c r="AF32" s="6">
        <v>0</v>
      </c>
      <c r="AG32" s="6">
        <f>AF32-AE32</f>
        <v>0</v>
      </c>
      <c r="AH32" s="12">
        <v>0</v>
      </c>
      <c r="AI32" s="9">
        <v>0</v>
      </c>
      <c r="AJ32" s="6">
        <v>0</v>
      </c>
      <c r="AK32" s="6">
        <f>AJ32-AI32</f>
        <v>0</v>
      </c>
      <c r="AL32" s="12">
        <v>0</v>
      </c>
    </row>
    <row r="33" spans="1:38" ht="15">
      <c r="A33" s="36"/>
      <c r="B33" s="37"/>
      <c r="C33" s="38"/>
      <c r="D33" s="39"/>
      <c r="E33" s="40"/>
      <c r="F33" s="41"/>
      <c r="G33" s="42"/>
      <c r="H33" s="42"/>
      <c r="I33" s="42"/>
      <c r="J33" s="42"/>
      <c r="K33" s="42"/>
      <c r="L33" s="42"/>
      <c r="M33" s="42"/>
      <c r="N33" s="43"/>
      <c r="O33" s="36"/>
      <c r="P33" s="44"/>
      <c r="Q33" s="44"/>
      <c r="R33" s="44"/>
      <c r="S33" s="46"/>
      <c r="T33" s="47"/>
      <c r="U33" s="47"/>
      <c r="V33" s="47"/>
      <c r="W33" s="47"/>
      <c r="X33" s="45"/>
      <c r="Y33" s="45"/>
      <c r="AA33" s="9"/>
      <c r="AB33" s="6"/>
      <c r="AC33" s="6"/>
      <c r="AD33" s="10"/>
      <c r="AE33" s="9"/>
      <c r="AF33" s="6"/>
      <c r="AG33" s="6"/>
      <c r="AH33" s="12"/>
      <c r="AI33" s="9"/>
      <c r="AJ33" s="6"/>
      <c r="AK33" s="6"/>
      <c r="AL33" s="12"/>
    </row>
    <row r="34" spans="1:38" ht="15">
      <c r="A34" s="48">
        <v>14</v>
      </c>
      <c r="B34" s="49"/>
      <c r="C34" s="50"/>
      <c r="D34" s="51"/>
      <c r="E34" s="52">
        <f>SUM(F34:Y34)</f>
        <v>0</v>
      </c>
      <c r="F34" s="28"/>
      <c r="G34" s="29"/>
      <c r="H34" s="29"/>
      <c r="I34" s="29"/>
      <c r="J34" s="29"/>
      <c r="K34" s="29"/>
      <c r="L34" s="29"/>
      <c r="M34" s="29"/>
      <c r="N34" s="53"/>
      <c r="O34" s="48">
        <f>AD34*2</f>
        <v>0</v>
      </c>
      <c r="P34" s="64"/>
      <c r="Q34" s="64"/>
      <c r="R34" s="64"/>
      <c r="S34" s="55">
        <f>AH34*2</f>
        <v>0</v>
      </c>
      <c r="T34" s="66"/>
      <c r="U34" s="66"/>
      <c r="V34" s="66"/>
      <c r="W34" s="66"/>
      <c r="X34" s="35"/>
      <c r="Y34" s="35">
        <f>AL34*2</f>
        <v>0</v>
      </c>
      <c r="AA34" s="9">
        <v>0</v>
      </c>
      <c r="AB34" s="6">
        <v>0</v>
      </c>
      <c r="AC34" s="6">
        <f>AB34-AA34</f>
        <v>0</v>
      </c>
      <c r="AD34" s="10">
        <v>0</v>
      </c>
      <c r="AE34" s="9">
        <v>0</v>
      </c>
      <c r="AF34" s="6">
        <v>0</v>
      </c>
      <c r="AG34" s="6">
        <f>AF34-AE34</f>
        <v>0</v>
      </c>
      <c r="AH34" s="12">
        <v>0</v>
      </c>
      <c r="AI34" s="9">
        <v>0</v>
      </c>
      <c r="AJ34" s="6">
        <v>0</v>
      </c>
      <c r="AK34" s="6">
        <f>AJ34-AI34</f>
        <v>0</v>
      </c>
      <c r="AL34" s="12">
        <v>0</v>
      </c>
    </row>
    <row r="35" spans="1:38" ht="15">
      <c r="A35" s="36"/>
      <c r="B35" s="37"/>
      <c r="C35" s="38"/>
      <c r="D35" s="39"/>
      <c r="E35" s="40"/>
      <c r="F35" s="41"/>
      <c r="G35" s="42"/>
      <c r="H35" s="42"/>
      <c r="I35" s="42"/>
      <c r="J35" s="42"/>
      <c r="K35" s="42"/>
      <c r="L35" s="42"/>
      <c r="M35" s="42"/>
      <c r="N35" s="43"/>
      <c r="O35" s="36"/>
      <c r="P35" s="44"/>
      <c r="Q35" s="44"/>
      <c r="R35" s="44"/>
      <c r="S35" s="46"/>
      <c r="T35" s="47"/>
      <c r="U35" s="47"/>
      <c r="V35" s="47"/>
      <c r="W35" s="47"/>
      <c r="X35" s="45"/>
      <c r="Y35" s="45"/>
      <c r="AA35" s="9"/>
      <c r="AB35" s="6"/>
      <c r="AC35" s="6"/>
      <c r="AD35" s="10"/>
      <c r="AE35" s="9"/>
      <c r="AF35" s="6"/>
      <c r="AG35" s="6"/>
      <c r="AH35" s="12"/>
      <c r="AI35" s="9"/>
      <c r="AJ35" s="6"/>
      <c r="AK35" s="6"/>
      <c r="AL35" s="12"/>
    </row>
    <row r="36" spans="1:38" ht="15">
      <c r="A36" s="48">
        <v>15</v>
      </c>
      <c r="B36" s="49"/>
      <c r="C36" s="50"/>
      <c r="D36" s="51"/>
      <c r="E36" s="52">
        <f>SUM(F36:Y36)</f>
        <v>0</v>
      </c>
      <c r="F36" s="28"/>
      <c r="G36" s="29"/>
      <c r="H36" s="29"/>
      <c r="I36" s="29"/>
      <c r="J36" s="29"/>
      <c r="K36" s="29"/>
      <c r="L36" s="29"/>
      <c r="M36" s="29"/>
      <c r="N36" s="53"/>
      <c r="O36" s="48">
        <f>AD36*2</f>
        <v>0</v>
      </c>
      <c r="P36" s="64"/>
      <c r="Q36" s="64"/>
      <c r="R36" s="64"/>
      <c r="S36" s="55">
        <f>AH36*2</f>
        <v>0</v>
      </c>
      <c r="T36" s="66"/>
      <c r="U36" s="66"/>
      <c r="V36" s="66"/>
      <c r="W36" s="66"/>
      <c r="X36" s="35"/>
      <c r="Y36" s="35">
        <f>AL36*2</f>
        <v>0</v>
      </c>
      <c r="AA36" s="9">
        <v>0</v>
      </c>
      <c r="AB36" s="6">
        <v>0</v>
      </c>
      <c r="AC36" s="6">
        <f>AB36-AA36</f>
        <v>0</v>
      </c>
      <c r="AD36" s="10">
        <v>0</v>
      </c>
      <c r="AE36" s="9">
        <v>0</v>
      </c>
      <c r="AF36" s="6">
        <v>0</v>
      </c>
      <c r="AG36" s="6">
        <f>AF36-AE36</f>
        <v>0</v>
      </c>
      <c r="AH36" s="12">
        <v>0</v>
      </c>
      <c r="AI36" s="9">
        <v>0</v>
      </c>
      <c r="AJ36" s="6">
        <v>0</v>
      </c>
      <c r="AK36" s="6">
        <f>AJ36-AI36</f>
        <v>0</v>
      </c>
      <c r="AL36" s="12">
        <v>0</v>
      </c>
    </row>
    <row r="37" spans="1:38" ht="15">
      <c r="A37" s="36"/>
      <c r="B37" s="37"/>
      <c r="C37" s="38"/>
      <c r="D37" s="39"/>
      <c r="E37" s="40"/>
      <c r="F37" s="41"/>
      <c r="G37" s="42"/>
      <c r="H37" s="42"/>
      <c r="I37" s="42"/>
      <c r="J37" s="42"/>
      <c r="K37" s="42"/>
      <c r="L37" s="42"/>
      <c r="M37" s="42"/>
      <c r="N37" s="43"/>
      <c r="O37" s="36"/>
      <c r="P37" s="44"/>
      <c r="Q37" s="44"/>
      <c r="R37" s="44"/>
      <c r="S37" s="46"/>
      <c r="T37" s="47"/>
      <c r="U37" s="47"/>
      <c r="V37" s="47"/>
      <c r="W37" s="47"/>
      <c r="X37" s="45"/>
      <c r="Y37" s="45"/>
      <c r="AA37" s="11"/>
      <c r="AB37" s="7"/>
      <c r="AC37" s="7"/>
      <c r="AD37" s="14"/>
      <c r="AE37" s="11"/>
      <c r="AF37" s="7"/>
      <c r="AG37" s="7"/>
      <c r="AH37" s="5"/>
      <c r="AI37" s="11"/>
      <c r="AJ37" s="7"/>
      <c r="AK37" s="7"/>
      <c r="AL37" s="5"/>
    </row>
    <row r="38" spans="16:23" ht="15">
      <c r="P38" s="1"/>
      <c r="Q38" s="1"/>
      <c r="R38" s="1"/>
      <c r="S38" s="1"/>
      <c r="T38" s="1"/>
      <c r="U38" s="1"/>
      <c r="V38" s="1"/>
      <c r="W38" s="1"/>
    </row>
  </sheetData>
  <sheetProtection/>
  <mergeCells count="8">
    <mergeCell ref="AE6:AH6"/>
    <mergeCell ref="AI6:AL6"/>
    <mergeCell ref="A6:A7"/>
    <mergeCell ref="B6:B7"/>
    <mergeCell ref="D6:D7"/>
    <mergeCell ref="E6:E7"/>
    <mergeCell ref="Y6:Y7"/>
    <mergeCell ref="AA6:AD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8"/>
  <sheetViews>
    <sheetView zoomScalePageLayoutView="0" workbookViewId="0" topLeftCell="A1">
      <pane xSplit="5" ySplit="8" topLeftCell="F4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AE48"/>
    </sheetView>
  </sheetViews>
  <sheetFormatPr defaultColWidth="9.140625" defaultRowHeight="15"/>
  <cols>
    <col min="1" max="1" width="3.7109375" style="0" customWidth="1"/>
    <col min="2" max="2" width="3.8515625" style="0" customWidth="1"/>
    <col min="3" max="3" width="28.7109375" style="0" customWidth="1"/>
    <col min="4" max="4" width="3.57421875" style="0" customWidth="1"/>
    <col min="5" max="5" width="5.28125" style="0" customWidth="1"/>
    <col min="6" max="22" width="3.7109375" style="0" customWidth="1"/>
    <col min="23" max="23" width="3.8515625" style="0" customWidth="1"/>
    <col min="24" max="24" width="4.28125" style="0" customWidth="1"/>
    <col min="25" max="31" width="3.7109375" style="0" customWidth="1"/>
  </cols>
  <sheetData>
    <row r="1" spans="1:2" ht="15">
      <c r="A1" s="3" t="s">
        <v>0</v>
      </c>
      <c r="B1" s="3"/>
    </row>
    <row r="2" spans="1:2" ht="15">
      <c r="A2" s="3" t="s">
        <v>10</v>
      </c>
      <c r="B2" s="3"/>
    </row>
    <row r="3" ht="15">
      <c r="A3" t="s">
        <v>11</v>
      </c>
    </row>
    <row r="4" ht="19.5" customHeight="1"/>
    <row r="6" spans="1:31" ht="15">
      <c r="A6" s="2"/>
      <c r="B6" s="2"/>
      <c r="C6" s="4" t="s">
        <v>104</v>
      </c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48" ht="24.75" customHeight="1">
      <c r="A7" s="93" t="s">
        <v>188</v>
      </c>
      <c r="B7" s="93" t="s">
        <v>30</v>
      </c>
      <c r="C7" s="74" t="s">
        <v>67</v>
      </c>
      <c r="D7" s="93" t="s">
        <v>40</v>
      </c>
      <c r="E7" s="93" t="s">
        <v>41</v>
      </c>
      <c r="F7" s="74" t="s">
        <v>15</v>
      </c>
      <c r="G7" s="74">
        <v>1</v>
      </c>
      <c r="H7" s="74">
        <v>2</v>
      </c>
      <c r="I7" s="74">
        <v>3</v>
      </c>
      <c r="J7" s="74">
        <v>4</v>
      </c>
      <c r="K7" s="74">
        <v>5</v>
      </c>
      <c r="L7" s="74">
        <v>6</v>
      </c>
      <c r="M7" s="74">
        <v>7</v>
      </c>
      <c r="N7" s="74">
        <v>8</v>
      </c>
      <c r="O7" s="74" t="s">
        <v>109</v>
      </c>
      <c r="P7" s="74" t="s">
        <v>110</v>
      </c>
      <c r="Q7" s="74">
        <v>10</v>
      </c>
      <c r="R7" s="74">
        <v>11</v>
      </c>
      <c r="S7" s="74">
        <v>12</v>
      </c>
      <c r="T7" s="74">
        <v>13</v>
      </c>
      <c r="U7" s="74">
        <v>14</v>
      </c>
      <c r="V7" s="74">
        <v>15</v>
      </c>
      <c r="W7" s="74" t="s">
        <v>111</v>
      </c>
      <c r="X7" s="74" t="s">
        <v>112</v>
      </c>
      <c r="Y7" s="74">
        <v>17</v>
      </c>
      <c r="Z7" s="74">
        <v>18</v>
      </c>
      <c r="AA7" s="74">
        <v>19</v>
      </c>
      <c r="AB7" s="74">
        <v>20</v>
      </c>
      <c r="AC7" s="74">
        <v>21</v>
      </c>
      <c r="AD7" s="74">
        <v>22</v>
      </c>
      <c r="AE7" s="96" t="s">
        <v>36</v>
      </c>
      <c r="AG7" s="90" t="s">
        <v>119</v>
      </c>
      <c r="AH7" s="91"/>
      <c r="AI7" s="91"/>
      <c r="AJ7" s="92"/>
      <c r="AK7" s="90" t="s">
        <v>130</v>
      </c>
      <c r="AL7" s="91"/>
      <c r="AM7" s="91"/>
      <c r="AN7" s="92"/>
      <c r="AO7" s="90" t="s">
        <v>120</v>
      </c>
      <c r="AP7" s="91"/>
      <c r="AQ7" s="91"/>
      <c r="AR7" s="92"/>
      <c r="AS7" s="90" t="s">
        <v>121</v>
      </c>
      <c r="AT7" s="91"/>
      <c r="AU7" s="91"/>
      <c r="AV7" s="92"/>
    </row>
    <row r="8" spans="1:48" ht="115.5" customHeight="1">
      <c r="A8" s="94"/>
      <c r="B8" s="94"/>
      <c r="C8" s="74" t="s">
        <v>68</v>
      </c>
      <c r="D8" s="94"/>
      <c r="E8" s="95"/>
      <c r="F8" s="73" t="s">
        <v>52</v>
      </c>
      <c r="G8" s="73" t="s">
        <v>22</v>
      </c>
      <c r="H8" s="73" t="s">
        <v>105</v>
      </c>
      <c r="I8" s="73" t="s">
        <v>105</v>
      </c>
      <c r="J8" s="73" t="s">
        <v>106</v>
      </c>
      <c r="K8" s="73" t="s">
        <v>25</v>
      </c>
      <c r="L8" s="73" t="s">
        <v>7</v>
      </c>
      <c r="M8" s="73" t="s">
        <v>7</v>
      </c>
      <c r="N8" s="73" t="s">
        <v>3</v>
      </c>
      <c r="O8" s="73" t="s">
        <v>107</v>
      </c>
      <c r="P8" s="73" t="s">
        <v>26</v>
      </c>
      <c r="Q8" s="73" t="s">
        <v>19</v>
      </c>
      <c r="R8" s="73" t="s">
        <v>3</v>
      </c>
      <c r="S8" s="73" t="s">
        <v>108</v>
      </c>
      <c r="T8" s="73" t="s">
        <v>16</v>
      </c>
      <c r="U8" s="73" t="s">
        <v>14</v>
      </c>
      <c r="V8" s="73" t="s">
        <v>27</v>
      </c>
      <c r="W8" s="87" t="s">
        <v>203</v>
      </c>
      <c r="X8" s="87" t="s">
        <v>204</v>
      </c>
      <c r="Y8" s="73" t="s">
        <v>113</v>
      </c>
      <c r="Z8" s="73" t="s">
        <v>114</v>
      </c>
      <c r="AA8" s="73" t="s">
        <v>115</v>
      </c>
      <c r="AB8" s="73" t="s">
        <v>7</v>
      </c>
      <c r="AC8" s="73" t="s">
        <v>7</v>
      </c>
      <c r="AD8" s="22" t="s">
        <v>116</v>
      </c>
      <c r="AE8" s="97"/>
      <c r="AG8" s="18" t="s">
        <v>12</v>
      </c>
      <c r="AH8" s="8" t="s">
        <v>13</v>
      </c>
      <c r="AI8" s="8" t="s">
        <v>1</v>
      </c>
      <c r="AJ8" s="19" t="s">
        <v>44</v>
      </c>
      <c r="AK8" s="18" t="s">
        <v>12</v>
      </c>
      <c r="AL8" s="8" t="s">
        <v>13</v>
      </c>
      <c r="AM8" s="8" t="s">
        <v>1</v>
      </c>
      <c r="AN8" s="19" t="s">
        <v>44</v>
      </c>
      <c r="AO8" s="18" t="s">
        <v>12</v>
      </c>
      <c r="AP8" s="8" t="s">
        <v>13</v>
      </c>
      <c r="AQ8" s="8" t="s">
        <v>1</v>
      </c>
      <c r="AR8" s="19" t="s">
        <v>44</v>
      </c>
      <c r="AS8" s="18" t="s">
        <v>12</v>
      </c>
      <c r="AT8" s="8" t="s">
        <v>13</v>
      </c>
      <c r="AU8" s="8" t="s">
        <v>1</v>
      </c>
      <c r="AV8" s="19" t="s">
        <v>44</v>
      </c>
    </row>
    <row r="9" spans="1:48" ht="15">
      <c r="A9" s="23">
        <v>1</v>
      </c>
      <c r="B9" s="24"/>
      <c r="C9" s="25" t="s">
        <v>117</v>
      </c>
      <c r="D9" s="75" t="s">
        <v>51</v>
      </c>
      <c r="E9" s="27">
        <f>SUM(F9:AE9)</f>
        <v>18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3">
        <f>AJ9*2</f>
        <v>0</v>
      </c>
      <c r="L9" s="31">
        <v>0</v>
      </c>
      <c r="M9" s="29">
        <v>0</v>
      </c>
      <c r="N9" s="29">
        <v>0</v>
      </c>
      <c r="O9" s="29">
        <v>0</v>
      </c>
      <c r="P9" s="33">
        <f>AN9*2</f>
        <v>0</v>
      </c>
      <c r="Q9" s="34">
        <v>10</v>
      </c>
      <c r="R9" s="34">
        <v>0</v>
      </c>
      <c r="S9" s="34">
        <v>0</v>
      </c>
      <c r="T9" s="34">
        <v>0</v>
      </c>
      <c r="U9" s="32">
        <v>0</v>
      </c>
      <c r="V9" s="33">
        <f>AR9*2</f>
        <v>0</v>
      </c>
      <c r="W9" s="34">
        <v>8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2">
        <v>0</v>
      </c>
      <c r="AE9" s="35">
        <f>AV9*2</f>
        <v>0</v>
      </c>
      <c r="AG9" s="9">
        <v>0.40138888888888885</v>
      </c>
      <c r="AH9" s="6">
        <v>0.45069444444444445</v>
      </c>
      <c r="AI9" s="6">
        <f>AH9-AG9</f>
        <v>0.0493055555555556</v>
      </c>
      <c r="AJ9" s="10">
        <v>0</v>
      </c>
      <c r="AK9" s="70">
        <v>0.4375</v>
      </c>
      <c r="AL9" s="71">
        <v>0.4583333333333333</v>
      </c>
      <c r="AM9" s="71">
        <f>AL9-AK9</f>
        <v>0.020833333333333315</v>
      </c>
      <c r="AN9" s="72">
        <v>0</v>
      </c>
      <c r="AO9" s="9">
        <v>0.4618055555555556</v>
      </c>
      <c r="AP9" s="6">
        <v>0.5020833333333333</v>
      </c>
      <c r="AQ9" s="6">
        <f>AP9-AO9</f>
        <v>0.040277777777777746</v>
      </c>
      <c r="AR9" s="12">
        <v>0</v>
      </c>
      <c r="AS9" s="9">
        <v>0.5069444444444444</v>
      </c>
      <c r="AT9" s="6">
        <v>0.5506944444444445</v>
      </c>
      <c r="AU9" s="6">
        <f>AT9-AS9</f>
        <v>0.04375000000000007</v>
      </c>
      <c r="AV9" s="12">
        <v>0</v>
      </c>
    </row>
    <row r="10" spans="1:48" ht="15">
      <c r="A10" s="36"/>
      <c r="B10" s="37"/>
      <c r="C10" s="38" t="s">
        <v>118</v>
      </c>
      <c r="D10" s="76"/>
      <c r="E10" s="40"/>
      <c r="F10" s="41" t="s">
        <v>51</v>
      </c>
      <c r="G10" s="42"/>
      <c r="H10" s="42"/>
      <c r="I10" s="42"/>
      <c r="J10" s="42">
        <v>15</v>
      </c>
      <c r="K10" s="36"/>
      <c r="L10" s="44"/>
      <c r="M10" s="44"/>
      <c r="N10" s="44"/>
      <c r="O10" s="44">
        <v>142</v>
      </c>
      <c r="P10" s="46"/>
      <c r="Q10" s="47"/>
      <c r="R10" s="47"/>
      <c r="S10" s="47"/>
      <c r="T10" s="47"/>
      <c r="U10" s="45"/>
      <c r="V10" s="46"/>
      <c r="W10" s="47">
        <v>240</v>
      </c>
      <c r="X10" s="47">
        <v>9</v>
      </c>
      <c r="Y10" s="47">
        <v>73</v>
      </c>
      <c r="Z10" s="47"/>
      <c r="AA10" s="47"/>
      <c r="AB10" s="47"/>
      <c r="AC10" s="47"/>
      <c r="AD10" s="45"/>
      <c r="AE10" s="45"/>
      <c r="AG10" s="9"/>
      <c r="AH10" s="6"/>
      <c r="AI10" s="6"/>
      <c r="AJ10" s="10"/>
      <c r="AK10" s="9"/>
      <c r="AL10" s="6"/>
      <c r="AM10" s="6"/>
      <c r="AN10" s="12"/>
      <c r="AO10" s="9"/>
      <c r="AP10" s="6"/>
      <c r="AQ10" s="6"/>
      <c r="AR10" s="12"/>
      <c r="AS10" s="9"/>
      <c r="AT10" s="6"/>
      <c r="AU10" s="6"/>
      <c r="AV10" s="12"/>
    </row>
    <row r="11" spans="1:48" ht="15">
      <c r="A11" s="48">
        <v>2</v>
      </c>
      <c r="B11" s="49">
        <v>1</v>
      </c>
      <c r="C11" s="50" t="s">
        <v>124</v>
      </c>
      <c r="D11" s="51" t="s">
        <v>51</v>
      </c>
      <c r="E11" s="52">
        <f>SUM(F11:AE11)</f>
        <v>35</v>
      </c>
      <c r="F11" s="28">
        <v>0</v>
      </c>
      <c r="G11" s="29">
        <v>0</v>
      </c>
      <c r="H11" s="29">
        <v>0</v>
      </c>
      <c r="I11" s="29">
        <v>0</v>
      </c>
      <c r="J11" s="29">
        <v>0</v>
      </c>
      <c r="K11" s="48">
        <f>AJ11*2</f>
        <v>0</v>
      </c>
      <c r="L11" s="29">
        <v>0</v>
      </c>
      <c r="M11" s="29">
        <v>0</v>
      </c>
      <c r="N11" s="29">
        <v>0</v>
      </c>
      <c r="O11" s="29">
        <v>0</v>
      </c>
      <c r="P11" s="55">
        <f>AN11*2</f>
        <v>0</v>
      </c>
      <c r="Q11" s="34">
        <v>0</v>
      </c>
      <c r="R11" s="34">
        <v>0</v>
      </c>
      <c r="S11" s="34">
        <v>0</v>
      </c>
      <c r="T11" s="34">
        <v>0</v>
      </c>
      <c r="U11" s="54">
        <v>0</v>
      </c>
      <c r="V11" s="55">
        <f>AR11*2</f>
        <v>18</v>
      </c>
      <c r="W11" s="34">
        <v>2</v>
      </c>
      <c r="X11" s="34">
        <v>0</v>
      </c>
      <c r="Y11" s="34">
        <v>15</v>
      </c>
      <c r="Z11" s="34">
        <v>0</v>
      </c>
      <c r="AA11" s="34">
        <v>0</v>
      </c>
      <c r="AB11" s="34">
        <v>0</v>
      </c>
      <c r="AC11" s="34">
        <v>0</v>
      </c>
      <c r="AD11" s="54">
        <v>0</v>
      </c>
      <c r="AE11" s="35">
        <f>AV11*2</f>
        <v>0</v>
      </c>
      <c r="AG11" s="9">
        <v>0.3847222222222222</v>
      </c>
      <c r="AH11" s="6">
        <v>0.43402777777777773</v>
      </c>
      <c r="AI11" s="6">
        <f>AH11-AG11</f>
        <v>0.04930555555555555</v>
      </c>
      <c r="AJ11" s="10">
        <v>0</v>
      </c>
      <c r="AK11" s="9">
        <v>0.43402777777777773</v>
      </c>
      <c r="AL11" s="6">
        <v>0.4604166666666667</v>
      </c>
      <c r="AM11" s="6">
        <f>AL11-AK11</f>
        <v>0.02638888888888896</v>
      </c>
      <c r="AN11" s="12">
        <v>0</v>
      </c>
      <c r="AO11" s="9">
        <v>0.46388888888888885</v>
      </c>
      <c r="AP11" s="6">
        <v>0.5104166666666666</v>
      </c>
      <c r="AQ11" s="6">
        <f>AP11-AO11</f>
        <v>0.04652777777777778</v>
      </c>
      <c r="AR11" s="12">
        <v>9</v>
      </c>
      <c r="AS11" s="9">
        <v>0.513888888888889</v>
      </c>
      <c r="AT11" s="6">
        <v>0.5576388888888889</v>
      </c>
      <c r="AU11" s="6">
        <f>AT11-AS11</f>
        <v>0.043749999999999956</v>
      </c>
      <c r="AV11" s="12">
        <v>0</v>
      </c>
    </row>
    <row r="12" spans="1:48" ht="15">
      <c r="A12" s="36"/>
      <c r="B12" s="37"/>
      <c r="C12" s="38" t="s">
        <v>125</v>
      </c>
      <c r="D12" s="76"/>
      <c r="E12" s="40"/>
      <c r="F12" s="41"/>
      <c r="G12" s="42"/>
      <c r="H12" s="42"/>
      <c r="I12" s="42"/>
      <c r="J12" s="42">
        <v>15</v>
      </c>
      <c r="K12" s="36"/>
      <c r="L12" s="44"/>
      <c r="M12" s="44"/>
      <c r="N12" s="44"/>
      <c r="O12" s="44">
        <v>142</v>
      </c>
      <c r="P12" s="46"/>
      <c r="Q12" s="47"/>
      <c r="R12" s="47"/>
      <c r="S12" s="47"/>
      <c r="T12" s="47"/>
      <c r="U12" s="45"/>
      <c r="V12" s="46"/>
      <c r="W12" s="47">
        <v>226</v>
      </c>
      <c r="X12" s="47">
        <v>9</v>
      </c>
      <c r="Y12" s="47">
        <v>79</v>
      </c>
      <c r="Z12" s="47"/>
      <c r="AA12" s="47"/>
      <c r="AB12" s="47"/>
      <c r="AC12" s="47"/>
      <c r="AD12" s="45"/>
      <c r="AE12" s="45"/>
      <c r="AG12" s="9"/>
      <c r="AH12" s="6"/>
      <c r="AI12" s="6"/>
      <c r="AJ12" s="10"/>
      <c r="AK12" s="9"/>
      <c r="AL12" s="6"/>
      <c r="AM12" s="6"/>
      <c r="AN12" s="12"/>
      <c r="AO12" s="9"/>
      <c r="AP12" s="6"/>
      <c r="AQ12" s="6"/>
      <c r="AR12" s="12"/>
      <c r="AS12" s="9"/>
      <c r="AT12" s="6"/>
      <c r="AU12" s="6"/>
      <c r="AV12" s="12"/>
    </row>
    <row r="13" spans="1:48" ht="15">
      <c r="A13" s="48">
        <v>3</v>
      </c>
      <c r="B13" s="49">
        <v>2</v>
      </c>
      <c r="C13" s="50" t="s">
        <v>122</v>
      </c>
      <c r="D13" s="51" t="s">
        <v>51</v>
      </c>
      <c r="E13" s="52">
        <f>SUM(F13:AE13)</f>
        <v>45</v>
      </c>
      <c r="F13" s="28">
        <v>0</v>
      </c>
      <c r="G13" s="29">
        <v>0</v>
      </c>
      <c r="H13" s="29">
        <v>0</v>
      </c>
      <c r="I13" s="29">
        <v>0</v>
      </c>
      <c r="J13" s="29">
        <v>0</v>
      </c>
      <c r="K13" s="48">
        <f>AJ13*2</f>
        <v>0</v>
      </c>
      <c r="L13" s="29">
        <v>0</v>
      </c>
      <c r="M13" s="29">
        <v>0</v>
      </c>
      <c r="N13" s="29">
        <v>0</v>
      </c>
      <c r="O13" s="29">
        <v>0</v>
      </c>
      <c r="P13" s="55">
        <f>AN13*2</f>
        <v>0</v>
      </c>
      <c r="Q13" s="34">
        <v>0</v>
      </c>
      <c r="R13" s="34">
        <v>0</v>
      </c>
      <c r="S13" s="34">
        <v>0</v>
      </c>
      <c r="T13" s="34">
        <v>0</v>
      </c>
      <c r="U13" s="54">
        <v>0</v>
      </c>
      <c r="V13" s="55">
        <f>AR13*2</f>
        <v>20</v>
      </c>
      <c r="W13" s="34">
        <v>0</v>
      </c>
      <c r="X13" s="34">
        <v>25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54">
        <v>0</v>
      </c>
      <c r="AE13" s="35">
        <f>AV13*2</f>
        <v>0</v>
      </c>
      <c r="AG13" s="9">
        <v>0.3888888888888889</v>
      </c>
      <c r="AH13" s="6">
        <v>0.4381944444444445</v>
      </c>
      <c r="AI13" s="6">
        <f>AH13-AG13</f>
        <v>0.0493055555555556</v>
      </c>
      <c r="AJ13" s="10">
        <v>0</v>
      </c>
      <c r="AK13" s="9">
        <v>0.425</v>
      </c>
      <c r="AL13" s="6">
        <v>0.4513888888888889</v>
      </c>
      <c r="AM13" s="6">
        <f>AL13-AK13</f>
        <v>0.026388888888888906</v>
      </c>
      <c r="AN13" s="12">
        <v>0</v>
      </c>
      <c r="AO13" s="9">
        <v>0.4548611111111111</v>
      </c>
      <c r="AP13" s="6">
        <v>0.5020833333333333</v>
      </c>
      <c r="AQ13" s="6">
        <f>AP13-AO13</f>
        <v>0.04722222222222222</v>
      </c>
      <c r="AR13" s="12">
        <v>10</v>
      </c>
      <c r="AS13" s="9">
        <v>0.5020833333333333</v>
      </c>
      <c r="AT13" s="6">
        <v>0.5458333333333333</v>
      </c>
      <c r="AU13" s="6">
        <f>AT13-AS13</f>
        <v>0.043749999999999956</v>
      </c>
      <c r="AV13" s="12">
        <v>0</v>
      </c>
    </row>
    <row r="14" spans="1:48" ht="15">
      <c r="A14" s="36"/>
      <c r="B14" s="37"/>
      <c r="C14" s="38" t="s">
        <v>123</v>
      </c>
      <c r="D14" s="76"/>
      <c r="E14" s="40"/>
      <c r="F14" s="41" t="s">
        <v>51</v>
      </c>
      <c r="G14" s="42"/>
      <c r="H14" s="42"/>
      <c r="I14" s="42"/>
      <c r="J14" s="42">
        <v>15</v>
      </c>
      <c r="K14" s="36"/>
      <c r="L14" s="44"/>
      <c r="M14" s="44"/>
      <c r="N14" s="44"/>
      <c r="O14" s="44">
        <v>142</v>
      </c>
      <c r="P14" s="46"/>
      <c r="Q14" s="47"/>
      <c r="R14" s="47"/>
      <c r="S14" s="47"/>
      <c r="T14" s="47"/>
      <c r="U14" s="45"/>
      <c r="V14" s="46"/>
      <c r="W14" s="47">
        <v>229</v>
      </c>
      <c r="X14" s="47">
        <v>4</v>
      </c>
      <c r="Y14" s="47">
        <v>73</v>
      </c>
      <c r="Z14" s="47"/>
      <c r="AA14" s="47"/>
      <c r="AB14" s="47"/>
      <c r="AC14" s="47"/>
      <c r="AD14" s="45"/>
      <c r="AE14" s="45"/>
      <c r="AG14" s="9"/>
      <c r="AH14" s="6"/>
      <c r="AI14" s="6"/>
      <c r="AJ14" s="10"/>
      <c r="AK14" s="9"/>
      <c r="AL14" s="6"/>
      <c r="AM14" s="6"/>
      <c r="AN14" s="12"/>
      <c r="AO14" s="9"/>
      <c r="AP14" s="6"/>
      <c r="AQ14" s="6"/>
      <c r="AR14" s="12"/>
      <c r="AS14" s="9"/>
      <c r="AT14" s="6"/>
      <c r="AU14" s="6"/>
      <c r="AV14" s="12"/>
    </row>
    <row r="15" spans="1:48" ht="15">
      <c r="A15" s="48">
        <v>4</v>
      </c>
      <c r="B15" s="49"/>
      <c r="C15" s="50" t="s">
        <v>126</v>
      </c>
      <c r="D15" s="51" t="s">
        <v>51</v>
      </c>
      <c r="E15" s="52">
        <f>SUM(F15:AE15)</f>
        <v>48</v>
      </c>
      <c r="F15" s="28">
        <v>0</v>
      </c>
      <c r="G15" s="29">
        <v>0</v>
      </c>
      <c r="H15" s="29">
        <v>0</v>
      </c>
      <c r="I15" s="29">
        <v>0</v>
      </c>
      <c r="J15" s="29">
        <v>0</v>
      </c>
      <c r="K15" s="48">
        <f>AJ15*2</f>
        <v>0</v>
      </c>
      <c r="L15" s="29">
        <v>0</v>
      </c>
      <c r="M15" s="29">
        <v>0</v>
      </c>
      <c r="N15" s="29">
        <v>0</v>
      </c>
      <c r="O15" s="29">
        <v>5</v>
      </c>
      <c r="P15" s="55">
        <f>AN15*2</f>
        <v>0</v>
      </c>
      <c r="Q15" s="34">
        <v>10</v>
      </c>
      <c r="R15" s="34">
        <v>0</v>
      </c>
      <c r="S15" s="34">
        <v>0</v>
      </c>
      <c r="T15" s="34">
        <v>0</v>
      </c>
      <c r="U15" s="54">
        <v>0</v>
      </c>
      <c r="V15" s="55">
        <f>AR15*2</f>
        <v>0</v>
      </c>
      <c r="W15" s="34">
        <v>13</v>
      </c>
      <c r="X15" s="34">
        <v>20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54">
        <v>0</v>
      </c>
      <c r="AE15" s="35">
        <f>AV15*2</f>
        <v>0</v>
      </c>
      <c r="AG15" s="9">
        <v>0.3590277777777778</v>
      </c>
      <c r="AH15" s="6">
        <v>0.4083333333333334</v>
      </c>
      <c r="AI15" s="6">
        <f>AH15-AG15</f>
        <v>0.0493055555555556</v>
      </c>
      <c r="AJ15" s="10">
        <v>0</v>
      </c>
      <c r="AK15" s="9">
        <v>0.39444444444444443</v>
      </c>
      <c r="AL15" s="6">
        <v>0.4166666666666667</v>
      </c>
      <c r="AM15" s="6">
        <f>AL15-AK15</f>
        <v>0.022222222222222254</v>
      </c>
      <c r="AN15" s="12">
        <v>0</v>
      </c>
      <c r="AO15" s="9">
        <v>0.42083333333333334</v>
      </c>
      <c r="AP15" s="6">
        <v>0.4611111111111111</v>
      </c>
      <c r="AQ15" s="6">
        <f>AP15-AO15</f>
        <v>0.040277777777777746</v>
      </c>
      <c r="AR15" s="12">
        <v>0</v>
      </c>
      <c r="AS15" s="9">
        <v>0.4618055555555556</v>
      </c>
      <c r="AT15" s="6">
        <v>0.5055555555555555</v>
      </c>
      <c r="AU15" s="6">
        <f>AT15-AS15</f>
        <v>0.043749999999999956</v>
      </c>
      <c r="AV15" s="12">
        <v>0</v>
      </c>
    </row>
    <row r="16" spans="1:48" ht="15">
      <c r="A16" s="36"/>
      <c r="B16" s="37"/>
      <c r="C16" s="38" t="s">
        <v>127</v>
      </c>
      <c r="D16" s="76"/>
      <c r="E16" s="40"/>
      <c r="F16" s="41" t="s">
        <v>51</v>
      </c>
      <c r="G16" s="42"/>
      <c r="H16" s="42"/>
      <c r="I16" s="42"/>
      <c r="J16" s="42">
        <v>15</v>
      </c>
      <c r="K16" s="36"/>
      <c r="L16" s="44"/>
      <c r="M16" s="44"/>
      <c r="N16" s="44"/>
      <c r="O16" s="44">
        <v>141</v>
      </c>
      <c r="P16" s="46"/>
      <c r="Q16" s="47"/>
      <c r="R16" s="47"/>
      <c r="S16" s="47"/>
      <c r="T16" s="47"/>
      <c r="U16" s="45"/>
      <c r="V16" s="46"/>
      <c r="W16" s="47">
        <v>215</v>
      </c>
      <c r="X16" s="47">
        <v>5</v>
      </c>
      <c r="Y16" s="47">
        <v>73</v>
      </c>
      <c r="Z16" s="47"/>
      <c r="AA16" s="47"/>
      <c r="AB16" s="47"/>
      <c r="AC16" s="47"/>
      <c r="AD16" s="45"/>
      <c r="AE16" s="45"/>
      <c r="AG16" s="9"/>
      <c r="AH16" s="6"/>
      <c r="AI16" s="6"/>
      <c r="AJ16" s="10"/>
      <c r="AK16" s="9"/>
      <c r="AL16" s="6"/>
      <c r="AM16" s="6"/>
      <c r="AN16" s="12"/>
      <c r="AO16" s="9"/>
      <c r="AP16" s="6"/>
      <c r="AQ16" s="6"/>
      <c r="AR16" s="12"/>
      <c r="AS16" s="9"/>
      <c r="AT16" s="6"/>
      <c r="AU16" s="6"/>
      <c r="AV16" s="12"/>
    </row>
    <row r="17" spans="1:48" ht="15">
      <c r="A17" s="48">
        <v>5</v>
      </c>
      <c r="B17" s="49"/>
      <c r="C17" s="50" t="s">
        <v>128</v>
      </c>
      <c r="D17" s="51" t="s">
        <v>51</v>
      </c>
      <c r="E17" s="52">
        <f>SUM(F17:AE17)</f>
        <v>110</v>
      </c>
      <c r="F17" s="28">
        <v>0</v>
      </c>
      <c r="G17" s="29">
        <v>0</v>
      </c>
      <c r="H17" s="29">
        <v>0</v>
      </c>
      <c r="I17" s="29">
        <v>0</v>
      </c>
      <c r="J17" s="29">
        <v>0</v>
      </c>
      <c r="K17" s="48">
        <f>AJ17*2</f>
        <v>0</v>
      </c>
      <c r="L17" s="29">
        <v>0</v>
      </c>
      <c r="M17" s="29">
        <v>0</v>
      </c>
      <c r="N17" s="29">
        <v>0</v>
      </c>
      <c r="O17" s="29">
        <v>0</v>
      </c>
      <c r="P17" s="55">
        <f>AN17*2</f>
        <v>0</v>
      </c>
      <c r="Q17" s="34">
        <v>10</v>
      </c>
      <c r="R17" s="34">
        <v>0</v>
      </c>
      <c r="S17" s="34">
        <v>0</v>
      </c>
      <c r="T17" s="34">
        <v>0</v>
      </c>
      <c r="U17" s="54">
        <v>0</v>
      </c>
      <c r="V17" s="55">
        <f>AR17*2</f>
        <v>20</v>
      </c>
      <c r="W17" s="34">
        <v>0</v>
      </c>
      <c r="X17" s="34">
        <v>20</v>
      </c>
      <c r="Y17" s="34">
        <v>0</v>
      </c>
      <c r="Z17" s="34">
        <v>0</v>
      </c>
      <c r="AA17" s="34">
        <v>0</v>
      </c>
      <c r="AB17" s="34">
        <v>0</v>
      </c>
      <c r="AC17" s="34">
        <v>60</v>
      </c>
      <c r="AD17" s="54">
        <v>0</v>
      </c>
      <c r="AE17" s="35">
        <f>AV17*2</f>
        <v>0</v>
      </c>
      <c r="AG17" s="9">
        <v>0.3451388888888889</v>
      </c>
      <c r="AH17" s="6">
        <v>0.39444444444444443</v>
      </c>
      <c r="AI17" s="6">
        <f>AH17-AG17</f>
        <v>0.04930555555555555</v>
      </c>
      <c r="AJ17" s="10">
        <v>0</v>
      </c>
      <c r="AK17" s="9">
        <v>0.3888888888888889</v>
      </c>
      <c r="AL17" s="6">
        <v>0.4152777777777778</v>
      </c>
      <c r="AM17" s="6">
        <f>AL17-AK17</f>
        <v>0.026388888888888906</v>
      </c>
      <c r="AN17" s="12">
        <v>0</v>
      </c>
      <c r="AO17" s="9">
        <v>0.41250000000000003</v>
      </c>
      <c r="AP17" s="6">
        <v>0.4597222222222222</v>
      </c>
      <c r="AQ17" s="6">
        <f>AP17-AO17</f>
        <v>0.047222222222222165</v>
      </c>
      <c r="AR17" s="12">
        <v>10</v>
      </c>
      <c r="AS17" s="9">
        <v>0.46249999999999997</v>
      </c>
      <c r="AT17" s="6">
        <v>0.50625</v>
      </c>
      <c r="AU17" s="6">
        <f>AT17-AS17</f>
        <v>0.04375000000000001</v>
      </c>
      <c r="AV17" s="12">
        <v>0</v>
      </c>
    </row>
    <row r="18" spans="1:48" ht="15">
      <c r="A18" s="36"/>
      <c r="B18" s="37"/>
      <c r="C18" s="38" t="s">
        <v>129</v>
      </c>
      <c r="D18" s="76"/>
      <c r="E18" s="40"/>
      <c r="F18" s="41" t="s">
        <v>51</v>
      </c>
      <c r="G18" s="42"/>
      <c r="H18" s="42"/>
      <c r="I18" s="42"/>
      <c r="J18" s="42">
        <v>15</v>
      </c>
      <c r="K18" s="36"/>
      <c r="L18" s="44"/>
      <c r="M18" s="44"/>
      <c r="N18" s="44"/>
      <c r="O18" s="44">
        <v>144</v>
      </c>
      <c r="P18" s="46"/>
      <c r="Q18" s="47"/>
      <c r="R18" s="47"/>
      <c r="S18" s="47"/>
      <c r="T18" s="47"/>
      <c r="U18" s="45"/>
      <c r="V18" s="46"/>
      <c r="W18" s="47">
        <v>228</v>
      </c>
      <c r="X18" s="47">
        <v>5</v>
      </c>
      <c r="Y18" s="47">
        <v>73</v>
      </c>
      <c r="Z18" s="47"/>
      <c r="AA18" s="47"/>
      <c r="AB18" s="47"/>
      <c r="AC18" s="47"/>
      <c r="AD18" s="45"/>
      <c r="AE18" s="45"/>
      <c r="AG18" s="9"/>
      <c r="AH18" s="6"/>
      <c r="AI18" s="6"/>
      <c r="AJ18" s="10"/>
      <c r="AK18" s="9"/>
      <c r="AL18" s="6"/>
      <c r="AM18" s="6"/>
      <c r="AN18" s="12"/>
      <c r="AO18" s="9"/>
      <c r="AP18" s="6"/>
      <c r="AQ18" s="6"/>
      <c r="AR18" s="12"/>
      <c r="AS18" s="9"/>
      <c r="AT18" s="6"/>
      <c r="AU18" s="6"/>
      <c r="AV18" s="12"/>
    </row>
    <row r="19" spans="1:48" ht="15">
      <c r="A19" s="48">
        <v>6</v>
      </c>
      <c r="B19" s="49"/>
      <c r="C19" s="50" t="s">
        <v>131</v>
      </c>
      <c r="D19" s="51" t="s">
        <v>51</v>
      </c>
      <c r="E19" s="52">
        <f>SUM(F19:AE19)</f>
        <v>112</v>
      </c>
      <c r="F19" s="28">
        <v>0</v>
      </c>
      <c r="G19" s="29">
        <v>0</v>
      </c>
      <c r="H19" s="29">
        <v>0</v>
      </c>
      <c r="I19" s="29">
        <v>0</v>
      </c>
      <c r="J19" s="29">
        <v>0</v>
      </c>
      <c r="K19" s="48">
        <f>AJ19*2</f>
        <v>0</v>
      </c>
      <c r="L19" s="29">
        <v>0</v>
      </c>
      <c r="M19" s="29">
        <v>0</v>
      </c>
      <c r="N19" s="29">
        <v>0</v>
      </c>
      <c r="O19" s="29">
        <v>10</v>
      </c>
      <c r="P19" s="55">
        <f>AN19*2</f>
        <v>0</v>
      </c>
      <c r="Q19" s="34">
        <v>50</v>
      </c>
      <c r="R19" s="34">
        <v>0</v>
      </c>
      <c r="S19" s="34">
        <v>0</v>
      </c>
      <c r="T19" s="34">
        <v>0</v>
      </c>
      <c r="U19" s="54">
        <v>0</v>
      </c>
      <c r="V19" s="55">
        <f>AR19*2</f>
        <v>0</v>
      </c>
      <c r="W19" s="34">
        <v>42</v>
      </c>
      <c r="X19" s="34">
        <v>10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54">
        <v>0</v>
      </c>
      <c r="AE19" s="35">
        <f>AV19*2</f>
        <v>0</v>
      </c>
      <c r="AG19" s="9">
        <v>0.3520833333333333</v>
      </c>
      <c r="AH19" s="6">
        <v>0.40138888888888885</v>
      </c>
      <c r="AI19" s="6">
        <f>AH19-AG19</f>
        <v>0.04930555555555555</v>
      </c>
      <c r="AJ19" s="10">
        <v>0</v>
      </c>
      <c r="AK19" s="9">
        <v>0.3979166666666667</v>
      </c>
      <c r="AL19" s="6">
        <v>0.42430555555555555</v>
      </c>
      <c r="AM19" s="6">
        <f>AL19-AK19</f>
        <v>0.02638888888888885</v>
      </c>
      <c r="AN19" s="12">
        <v>0</v>
      </c>
      <c r="AO19" s="9">
        <v>0.42430555555555555</v>
      </c>
      <c r="AP19" s="6">
        <v>0.46458333333333335</v>
      </c>
      <c r="AQ19" s="6">
        <f>AP19-AO19</f>
        <v>0.0402777777777778</v>
      </c>
      <c r="AR19" s="12">
        <v>0</v>
      </c>
      <c r="AS19" s="9">
        <v>0.4666666666666666</v>
      </c>
      <c r="AT19" s="6">
        <v>0.5104166666666666</v>
      </c>
      <c r="AU19" s="6">
        <f>AT19-AS19</f>
        <v>0.04375000000000001</v>
      </c>
      <c r="AV19" s="12">
        <v>0</v>
      </c>
    </row>
    <row r="20" spans="1:48" ht="15">
      <c r="A20" s="36"/>
      <c r="B20" s="37"/>
      <c r="C20" s="38" t="s">
        <v>132</v>
      </c>
      <c r="D20" s="76"/>
      <c r="E20" s="40"/>
      <c r="F20" s="41" t="s">
        <v>51</v>
      </c>
      <c r="G20" s="42"/>
      <c r="H20" s="42"/>
      <c r="I20" s="42"/>
      <c r="J20" s="42">
        <v>15</v>
      </c>
      <c r="K20" s="36"/>
      <c r="L20" s="44"/>
      <c r="M20" s="44"/>
      <c r="N20" s="44"/>
      <c r="O20" s="44">
        <v>140</v>
      </c>
      <c r="P20" s="46"/>
      <c r="Q20" s="47"/>
      <c r="R20" s="47"/>
      <c r="S20" s="47"/>
      <c r="T20" s="47"/>
      <c r="U20" s="45"/>
      <c r="V20" s="46"/>
      <c r="W20" s="47">
        <v>186</v>
      </c>
      <c r="X20" s="47">
        <v>7</v>
      </c>
      <c r="Y20" s="47">
        <v>73</v>
      </c>
      <c r="Z20" s="47"/>
      <c r="AA20" s="47"/>
      <c r="AB20" s="47"/>
      <c r="AC20" s="47"/>
      <c r="AD20" s="45"/>
      <c r="AE20" s="45"/>
      <c r="AG20" s="9"/>
      <c r="AH20" s="6"/>
      <c r="AI20" s="6"/>
      <c r="AJ20" s="10"/>
      <c r="AK20" s="9"/>
      <c r="AL20" s="6"/>
      <c r="AM20" s="6"/>
      <c r="AN20" s="12"/>
      <c r="AO20" s="9"/>
      <c r="AP20" s="6"/>
      <c r="AQ20" s="6"/>
      <c r="AR20" s="12"/>
      <c r="AS20" s="9"/>
      <c r="AT20" s="6"/>
      <c r="AU20" s="6"/>
      <c r="AV20" s="12"/>
    </row>
    <row r="21" spans="1:48" ht="15">
      <c r="A21" s="48">
        <v>7</v>
      </c>
      <c r="B21" s="49"/>
      <c r="C21" s="50" t="s">
        <v>133</v>
      </c>
      <c r="D21" s="51" t="s">
        <v>51</v>
      </c>
      <c r="E21" s="52">
        <f>SUM(F21:AE21)</f>
        <v>154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48">
        <f>AJ21*2</f>
        <v>0</v>
      </c>
      <c r="L21" s="29">
        <v>0</v>
      </c>
      <c r="M21" s="29">
        <v>0</v>
      </c>
      <c r="N21" s="29">
        <v>0</v>
      </c>
      <c r="O21" s="29">
        <v>0</v>
      </c>
      <c r="P21" s="55">
        <f>AN21*2</f>
        <v>0</v>
      </c>
      <c r="Q21" s="34">
        <v>0</v>
      </c>
      <c r="R21" s="34">
        <v>0</v>
      </c>
      <c r="S21" s="34">
        <v>60</v>
      </c>
      <c r="T21" s="34">
        <v>0</v>
      </c>
      <c r="U21" s="54">
        <v>0</v>
      </c>
      <c r="V21" s="55">
        <f>AR21*2</f>
        <v>16</v>
      </c>
      <c r="W21" s="34">
        <v>13</v>
      </c>
      <c r="X21" s="34">
        <v>5</v>
      </c>
      <c r="Y21" s="34">
        <v>0</v>
      </c>
      <c r="Z21" s="34">
        <v>0</v>
      </c>
      <c r="AA21" s="34">
        <v>0</v>
      </c>
      <c r="AB21" s="34">
        <v>0</v>
      </c>
      <c r="AC21" s="34">
        <v>60</v>
      </c>
      <c r="AD21" s="54">
        <v>0</v>
      </c>
      <c r="AE21" s="35">
        <f>AV21*2</f>
        <v>0</v>
      </c>
      <c r="AG21" s="9">
        <v>0.44375000000000003</v>
      </c>
      <c r="AH21" s="6">
        <v>0.4930555555555556</v>
      </c>
      <c r="AI21" s="6">
        <f>AH21-AG21</f>
        <v>0.04930555555555555</v>
      </c>
      <c r="AJ21" s="10">
        <v>0</v>
      </c>
      <c r="AK21" s="70">
        <v>0.4791666666666667</v>
      </c>
      <c r="AL21" s="71">
        <v>0.5055555555555555</v>
      </c>
      <c r="AM21" s="71">
        <f>AL21-AK21</f>
        <v>0.02638888888888885</v>
      </c>
      <c r="AN21" s="72">
        <v>0</v>
      </c>
      <c r="AO21" s="9">
        <v>0.5</v>
      </c>
      <c r="AP21" s="6">
        <v>0.5458333333333333</v>
      </c>
      <c r="AQ21" s="6">
        <f>AP21-AO21</f>
        <v>0.04583333333333328</v>
      </c>
      <c r="AR21" s="12">
        <v>8</v>
      </c>
      <c r="AS21" s="9">
        <v>0.548611111111111</v>
      </c>
      <c r="AT21" s="6">
        <v>0.5923611111111111</v>
      </c>
      <c r="AU21" s="6">
        <f>AT21-AS21</f>
        <v>0.04375000000000007</v>
      </c>
      <c r="AV21" s="12">
        <v>0</v>
      </c>
    </row>
    <row r="22" spans="1:48" ht="15">
      <c r="A22" s="36"/>
      <c r="B22" s="37"/>
      <c r="C22" s="38" t="s">
        <v>134</v>
      </c>
      <c r="D22" s="76"/>
      <c r="E22" s="40"/>
      <c r="F22" s="41" t="s">
        <v>51</v>
      </c>
      <c r="G22" s="42"/>
      <c r="H22" s="42"/>
      <c r="I22" s="42"/>
      <c r="J22" s="42">
        <v>15</v>
      </c>
      <c r="K22" s="36"/>
      <c r="L22" s="44"/>
      <c r="M22" s="44"/>
      <c r="N22" s="44"/>
      <c r="O22" s="44">
        <v>142</v>
      </c>
      <c r="P22" s="46"/>
      <c r="Q22" s="47"/>
      <c r="R22" s="47"/>
      <c r="S22" s="47"/>
      <c r="T22" s="47"/>
      <c r="U22" s="45"/>
      <c r="V22" s="46"/>
      <c r="W22" s="47">
        <v>215</v>
      </c>
      <c r="X22" s="47">
        <v>8</v>
      </c>
      <c r="Y22" s="47">
        <v>73</v>
      </c>
      <c r="Z22" s="47"/>
      <c r="AA22" s="47"/>
      <c r="AB22" s="47"/>
      <c r="AC22" s="47"/>
      <c r="AD22" s="45"/>
      <c r="AE22" s="45"/>
      <c r="AG22" s="9"/>
      <c r="AH22" s="6"/>
      <c r="AI22" s="6"/>
      <c r="AJ22" s="10"/>
      <c r="AK22" s="9"/>
      <c r="AL22" s="6"/>
      <c r="AM22" s="6"/>
      <c r="AN22" s="12"/>
      <c r="AO22" s="9"/>
      <c r="AP22" s="6"/>
      <c r="AQ22" s="6"/>
      <c r="AR22" s="12"/>
      <c r="AS22" s="9"/>
      <c r="AT22" s="6"/>
      <c r="AU22" s="6"/>
      <c r="AV22" s="12"/>
    </row>
    <row r="23" spans="1:48" ht="15">
      <c r="A23" s="48">
        <v>8</v>
      </c>
      <c r="B23" s="49"/>
      <c r="C23" s="50" t="s">
        <v>135</v>
      </c>
      <c r="D23" s="51" t="s">
        <v>51</v>
      </c>
      <c r="E23" s="52">
        <f>SUM(F23:AE23)</f>
        <v>176</v>
      </c>
      <c r="F23" s="28">
        <v>0</v>
      </c>
      <c r="G23" s="29">
        <v>0</v>
      </c>
      <c r="H23" s="29">
        <v>0</v>
      </c>
      <c r="I23" s="29">
        <v>0</v>
      </c>
      <c r="J23" s="29">
        <v>0</v>
      </c>
      <c r="K23" s="48">
        <f>AJ23*2</f>
        <v>0</v>
      </c>
      <c r="L23" s="29">
        <v>0</v>
      </c>
      <c r="M23" s="29">
        <v>0</v>
      </c>
      <c r="N23" s="29">
        <v>0</v>
      </c>
      <c r="O23" s="29">
        <v>0</v>
      </c>
      <c r="P23" s="55">
        <f>AN23*2</f>
        <v>0</v>
      </c>
      <c r="Q23" s="34">
        <v>0</v>
      </c>
      <c r="R23" s="34">
        <v>0</v>
      </c>
      <c r="S23" s="34">
        <v>0</v>
      </c>
      <c r="T23" s="34">
        <v>0</v>
      </c>
      <c r="U23" s="54">
        <v>100</v>
      </c>
      <c r="V23" s="55">
        <f>AR23*2</f>
        <v>52</v>
      </c>
      <c r="W23" s="34">
        <v>8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54">
        <v>0</v>
      </c>
      <c r="AE23" s="35">
        <f>AV23*2</f>
        <v>16</v>
      </c>
      <c r="AG23" s="9">
        <v>0.4472222222222222</v>
      </c>
      <c r="AH23" s="6">
        <v>0.49652777777777773</v>
      </c>
      <c r="AI23" s="6">
        <f>AH23-AG23</f>
        <v>0.04930555555555555</v>
      </c>
      <c r="AJ23" s="10">
        <v>0</v>
      </c>
      <c r="AK23" s="9">
        <v>0.4916666666666667</v>
      </c>
      <c r="AL23" s="6">
        <v>0.5180555555555556</v>
      </c>
      <c r="AM23" s="6">
        <f>AL23-AK23</f>
        <v>0.026388888888888906</v>
      </c>
      <c r="AN23" s="12">
        <v>0</v>
      </c>
      <c r="AO23" s="9">
        <v>0.5243055555555556</v>
      </c>
      <c r="AP23" s="6">
        <v>0.5826388888888888</v>
      </c>
      <c r="AQ23" s="6">
        <f>AP23-AO23</f>
        <v>0.05833333333333324</v>
      </c>
      <c r="AR23" s="12">
        <v>26</v>
      </c>
      <c r="AS23" s="9">
        <v>0.5868055555555556</v>
      </c>
      <c r="AT23" s="6">
        <v>0.6361111111111112</v>
      </c>
      <c r="AU23" s="6">
        <f>AT23-AS23</f>
        <v>0.0493055555555556</v>
      </c>
      <c r="AV23" s="12">
        <v>8</v>
      </c>
    </row>
    <row r="24" spans="1:48" ht="15">
      <c r="A24" s="36"/>
      <c r="B24" s="37"/>
      <c r="C24" s="38" t="s">
        <v>136</v>
      </c>
      <c r="D24" s="76"/>
      <c r="E24" s="40"/>
      <c r="F24" s="41" t="s">
        <v>51</v>
      </c>
      <c r="G24" s="42"/>
      <c r="H24" s="42"/>
      <c r="I24" s="42"/>
      <c r="J24" s="42">
        <v>15</v>
      </c>
      <c r="K24" s="36"/>
      <c r="L24" s="44"/>
      <c r="M24" s="44"/>
      <c r="N24" s="44"/>
      <c r="O24" s="44">
        <v>142</v>
      </c>
      <c r="P24" s="46"/>
      <c r="Q24" s="47"/>
      <c r="R24" s="47"/>
      <c r="S24" s="47"/>
      <c r="T24" s="47"/>
      <c r="U24" s="45"/>
      <c r="V24" s="46"/>
      <c r="W24" s="47">
        <v>220</v>
      </c>
      <c r="X24" s="47">
        <v>9</v>
      </c>
      <c r="Y24" s="47">
        <v>73</v>
      </c>
      <c r="Z24" s="47"/>
      <c r="AA24" s="47"/>
      <c r="AB24" s="47"/>
      <c r="AC24" s="47"/>
      <c r="AD24" s="45"/>
      <c r="AE24" s="45"/>
      <c r="AG24" s="9"/>
      <c r="AH24" s="6"/>
      <c r="AI24" s="6"/>
      <c r="AJ24" s="10"/>
      <c r="AK24" s="9"/>
      <c r="AL24" s="6"/>
      <c r="AM24" s="6"/>
      <c r="AN24" s="12"/>
      <c r="AO24" s="9"/>
      <c r="AP24" s="6"/>
      <c r="AQ24" s="6"/>
      <c r="AR24" s="12"/>
      <c r="AS24" s="9"/>
      <c r="AT24" s="6"/>
      <c r="AU24" s="6"/>
      <c r="AV24" s="12"/>
    </row>
    <row r="25" spans="1:48" ht="15">
      <c r="A25" s="48">
        <v>9</v>
      </c>
      <c r="B25" s="49"/>
      <c r="C25" s="50" t="s">
        <v>144</v>
      </c>
      <c r="D25" s="51" t="s">
        <v>51</v>
      </c>
      <c r="E25" s="52">
        <f>SUM(F25:AE25)</f>
        <v>209</v>
      </c>
      <c r="F25" s="28">
        <v>15</v>
      </c>
      <c r="G25" s="29">
        <v>0</v>
      </c>
      <c r="H25" s="29">
        <v>0</v>
      </c>
      <c r="I25" s="29">
        <v>60</v>
      </c>
      <c r="J25" s="29">
        <v>0</v>
      </c>
      <c r="K25" s="48">
        <f>AJ25*2</f>
        <v>0</v>
      </c>
      <c r="L25" s="64">
        <v>0</v>
      </c>
      <c r="M25" s="64">
        <v>0</v>
      </c>
      <c r="N25" s="64">
        <v>0</v>
      </c>
      <c r="O25" s="64">
        <v>10</v>
      </c>
      <c r="P25" s="55">
        <f>AN25*2</f>
        <v>0</v>
      </c>
      <c r="Q25" s="66">
        <v>0</v>
      </c>
      <c r="R25" s="66">
        <v>0</v>
      </c>
      <c r="S25" s="66">
        <v>0</v>
      </c>
      <c r="T25" s="66">
        <v>0</v>
      </c>
      <c r="U25" s="35">
        <v>0</v>
      </c>
      <c r="V25" s="55">
        <f>AR25*2</f>
        <v>24</v>
      </c>
      <c r="W25" s="66">
        <v>0</v>
      </c>
      <c r="X25" s="66">
        <v>0</v>
      </c>
      <c r="Y25" s="66">
        <v>100</v>
      </c>
      <c r="Z25" s="66">
        <v>0</v>
      </c>
      <c r="AA25" s="66">
        <v>0</v>
      </c>
      <c r="AB25" s="66">
        <v>0</v>
      </c>
      <c r="AC25" s="66">
        <v>0</v>
      </c>
      <c r="AD25" s="35">
        <v>0</v>
      </c>
      <c r="AE25" s="35">
        <f>AV25*2</f>
        <v>0</v>
      </c>
      <c r="AG25" s="9">
        <v>0.3673611111111111</v>
      </c>
      <c r="AH25" s="6">
        <v>0.4166666666666667</v>
      </c>
      <c r="AI25" s="6">
        <f>AH25-AG25</f>
        <v>0.0493055555555556</v>
      </c>
      <c r="AJ25" s="10">
        <v>0</v>
      </c>
      <c r="AK25" s="9">
        <v>0.41111111111111115</v>
      </c>
      <c r="AL25" s="6">
        <v>0.4375</v>
      </c>
      <c r="AM25" s="6">
        <f>AL25-AK25</f>
        <v>0.02638888888888885</v>
      </c>
      <c r="AN25" s="12">
        <v>0</v>
      </c>
      <c r="AO25" s="9">
        <v>0.44097222222222227</v>
      </c>
      <c r="AP25" s="6">
        <v>0.4895833333333333</v>
      </c>
      <c r="AQ25" s="6">
        <f>AP25-AO25</f>
        <v>0.04861111111111105</v>
      </c>
      <c r="AR25" s="12">
        <v>12</v>
      </c>
      <c r="AS25" s="9">
        <v>0.49652777777777773</v>
      </c>
      <c r="AT25" s="6">
        <v>0.5402777777777777</v>
      </c>
      <c r="AU25" s="6">
        <f>AT25-AS25</f>
        <v>0.04375000000000001</v>
      </c>
      <c r="AV25" s="12">
        <v>0</v>
      </c>
    </row>
    <row r="26" spans="1:48" ht="15">
      <c r="A26" s="36"/>
      <c r="B26" s="37"/>
      <c r="C26" s="38" t="s">
        <v>145</v>
      </c>
      <c r="D26" s="89"/>
      <c r="E26" s="40"/>
      <c r="F26" s="41" t="s">
        <v>80</v>
      </c>
      <c r="G26" s="42"/>
      <c r="H26" s="42"/>
      <c r="I26" s="42"/>
      <c r="J26" s="42">
        <v>15</v>
      </c>
      <c r="K26" s="36"/>
      <c r="L26" s="44"/>
      <c r="M26" s="44"/>
      <c r="N26" s="44"/>
      <c r="O26" s="44">
        <v>140</v>
      </c>
      <c r="P26" s="46"/>
      <c r="Q26" s="47"/>
      <c r="R26" s="47"/>
      <c r="S26" s="47"/>
      <c r="T26" s="47"/>
      <c r="U26" s="45"/>
      <c r="V26" s="46"/>
      <c r="W26" s="47">
        <v>180</v>
      </c>
      <c r="X26" s="47">
        <v>5</v>
      </c>
      <c r="Y26" s="47">
        <v>0</v>
      </c>
      <c r="Z26" s="47"/>
      <c r="AA26" s="47"/>
      <c r="AB26" s="47"/>
      <c r="AC26" s="47"/>
      <c r="AD26" s="45"/>
      <c r="AE26" s="45"/>
      <c r="AG26" s="9"/>
      <c r="AH26" s="6"/>
      <c r="AI26" s="6"/>
      <c r="AJ26" s="10"/>
      <c r="AK26" s="9"/>
      <c r="AL26" s="6"/>
      <c r="AM26" s="6"/>
      <c r="AN26" s="12"/>
      <c r="AO26" s="9"/>
      <c r="AP26" s="6"/>
      <c r="AQ26" s="6"/>
      <c r="AR26" s="12"/>
      <c r="AS26" s="9"/>
      <c r="AT26" s="6"/>
      <c r="AU26" s="6"/>
      <c r="AV26" s="12"/>
    </row>
    <row r="27" spans="1:48" ht="15">
      <c r="A27" s="48">
        <v>10</v>
      </c>
      <c r="B27" s="49"/>
      <c r="C27" s="50" t="s">
        <v>140</v>
      </c>
      <c r="D27" s="51" t="s">
        <v>51</v>
      </c>
      <c r="E27" s="52">
        <f>SUM(F27:AE27)</f>
        <v>244</v>
      </c>
      <c r="F27" s="28">
        <v>0</v>
      </c>
      <c r="G27" s="29">
        <v>0</v>
      </c>
      <c r="H27" s="29">
        <v>0</v>
      </c>
      <c r="I27" s="29">
        <v>60</v>
      </c>
      <c r="J27" s="29">
        <v>0</v>
      </c>
      <c r="K27" s="48">
        <f>AJ27*2</f>
        <v>0</v>
      </c>
      <c r="L27" s="29">
        <v>0</v>
      </c>
      <c r="M27" s="29">
        <v>0</v>
      </c>
      <c r="N27" s="29">
        <v>0</v>
      </c>
      <c r="O27" s="29">
        <v>60</v>
      </c>
      <c r="P27" s="55">
        <f>AN27*2</f>
        <v>8</v>
      </c>
      <c r="Q27" s="34">
        <v>20</v>
      </c>
      <c r="R27" s="34">
        <v>0</v>
      </c>
      <c r="S27" s="34">
        <v>0</v>
      </c>
      <c r="T27" s="34">
        <v>0</v>
      </c>
      <c r="U27" s="54">
        <v>0</v>
      </c>
      <c r="V27" s="55">
        <f>AR27*2</f>
        <v>8</v>
      </c>
      <c r="W27" s="34">
        <v>8</v>
      </c>
      <c r="X27" s="34">
        <v>5</v>
      </c>
      <c r="Y27" s="34">
        <v>15</v>
      </c>
      <c r="Z27" s="34">
        <v>0</v>
      </c>
      <c r="AA27" s="34">
        <v>0</v>
      </c>
      <c r="AB27" s="34">
        <v>0</v>
      </c>
      <c r="AC27" s="34">
        <v>60</v>
      </c>
      <c r="AD27" s="54">
        <v>0</v>
      </c>
      <c r="AE27" s="35">
        <f>AV27*2</f>
        <v>0</v>
      </c>
      <c r="AG27" s="9">
        <v>0.4152777777777778</v>
      </c>
      <c r="AH27" s="6">
        <v>0.45555555555555555</v>
      </c>
      <c r="AI27" s="6">
        <f>AH27-AG27</f>
        <v>0.040277777777777746</v>
      </c>
      <c r="AJ27" s="10">
        <v>0</v>
      </c>
      <c r="AK27" s="9">
        <v>0.45625</v>
      </c>
      <c r="AL27" s="6">
        <v>0.48541666666666666</v>
      </c>
      <c r="AM27" s="6">
        <f>AL27-AK27</f>
        <v>0.029166666666666674</v>
      </c>
      <c r="AN27" s="12">
        <v>4</v>
      </c>
      <c r="AO27" s="9">
        <v>0.4930555555555556</v>
      </c>
      <c r="AP27" s="6">
        <v>0.5361111111111111</v>
      </c>
      <c r="AQ27" s="6">
        <f>AP27-AO27</f>
        <v>0.043055555555555514</v>
      </c>
      <c r="AR27" s="12">
        <v>4</v>
      </c>
      <c r="AS27" s="9">
        <v>0.5368055555555555</v>
      </c>
      <c r="AT27" s="6">
        <v>0.576388888888889</v>
      </c>
      <c r="AU27" s="6">
        <f>AT27-AS27</f>
        <v>0.039583333333333415</v>
      </c>
      <c r="AV27" s="12">
        <v>0</v>
      </c>
    </row>
    <row r="28" spans="1:48" ht="15">
      <c r="A28" s="36"/>
      <c r="B28" s="37"/>
      <c r="C28" s="38" t="s">
        <v>141</v>
      </c>
      <c r="D28" s="89"/>
      <c r="E28" s="40"/>
      <c r="F28" s="41" t="s">
        <v>51</v>
      </c>
      <c r="G28" s="42"/>
      <c r="H28" s="42"/>
      <c r="I28" s="42"/>
      <c r="J28" s="42">
        <v>15</v>
      </c>
      <c r="K28" s="36"/>
      <c r="L28" s="44"/>
      <c r="M28" s="44"/>
      <c r="N28" s="44"/>
      <c r="O28" s="44">
        <v>165</v>
      </c>
      <c r="P28" s="46"/>
      <c r="Q28" s="47"/>
      <c r="R28" s="47"/>
      <c r="S28" s="47"/>
      <c r="T28" s="47"/>
      <c r="U28" s="45"/>
      <c r="V28" s="46"/>
      <c r="W28" s="47">
        <v>240</v>
      </c>
      <c r="X28" s="47">
        <v>8</v>
      </c>
      <c r="Y28" s="47">
        <v>79</v>
      </c>
      <c r="Z28" s="47"/>
      <c r="AA28" s="47"/>
      <c r="AB28" s="47"/>
      <c r="AC28" s="47"/>
      <c r="AD28" s="45"/>
      <c r="AE28" s="45"/>
      <c r="AG28" s="9"/>
      <c r="AH28" s="6"/>
      <c r="AI28" s="6"/>
      <c r="AJ28" s="10"/>
      <c r="AK28" s="9"/>
      <c r="AL28" s="6"/>
      <c r="AM28" s="6"/>
      <c r="AN28" s="12"/>
      <c r="AO28" s="9"/>
      <c r="AP28" s="6"/>
      <c r="AQ28" s="6"/>
      <c r="AR28" s="12"/>
      <c r="AS28" s="9"/>
      <c r="AT28" s="6"/>
      <c r="AU28" s="6"/>
      <c r="AV28" s="12"/>
    </row>
    <row r="29" spans="1:48" ht="15">
      <c r="A29" s="48">
        <v>11</v>
      </c>
      <c r="B29" s="49"/>
      <c r="C29" s="50" t="s">
        <v>142</v>
      </c>
      <c r="D29" s="51" t="s">
        <v>51</v>
      </c>
      <c r="E29" s="52">
        <f>SUM(F29:AE29)</f>
        <v>276</v>
      </c>
      <c r="F29" s="28">
        <v>0</v>
      </c>
      <c r="G29" s="56">
        <v>0</v>
      </c>
      <c r="H29" s="56">
        <v>0</v>
      </c>
      <c r="I29" s="56">
        <v>0</v>
      </c>
      <c r="J29" s="56">
        <v>0</v>
      </c>
      <c r="K29" s="48">
        <f>AJ29*2</f>
        <v>0</v>
      </c>
      <c r="L29" s="57">
        <v>100</v>
      </c>
      <c r="M29" s="57">
        <v>0</v>
      </c>
      <c r="N29" s="57">
        <v>0</v>
      </c>
      <c r="O29" s="57">
        <v>0</v>
      </c>
      <c r="P29" s="55">
        <f>AN29*2</f>
        <v>6</v>
      </c>
      <c r="Q29" s="58">
        <v>10</v>
      </c>
      <c r="R29" s="58">
        <v>0</v>
      </c>
      <c r="S29" s="58">
        <v>0</v>
      </c>
      <c r="T29" s="58">
        <v>0</v>
      </c>
      <c r="U29" s="59">
        <v>0</v>
      </c>
      <c r="V29" s="55">
        <f>AR29*2</f>
        <v>44</v>
      </c>
      <c r="W29" s="60">
        <v>6</v>
      </c>
      <c r="X29" s="58">
        <v>20</v>
      </c>
      <c r="Y29" s="58">
        <v>30</v>
      </c>
      <c r="Z29" s="58">
        <v>0</v>
      </c>
      <c r="AA29" s="58">
        <v>0</v>
      </c>
      <c r="AB29" s="58">
        <v>0</v>
      </c>
      <c r="AC29" s="58">
        <v>60</v>
      </c>
      <c r="AD29" s="59">
        <v>0</v>
      </c>
      <c r="AE29" s="35">
        <f>AV29*2</f>
        <v>0</v>
      </c>
      <c r="AG29" s="9">
        <v>0.3979166666666667</v>
      </c>
      <c r="AH29" s="6">
        <v>0.4472222222222222</v>
      </c>
      <c r="AI29" s="6">
        <f>AH29-AG29</f>
        <v>0.04930555555555549</v>
      </c>
      <c r="AJ29" s="10">
        <v>0</v>
      </c>
      <c r="AK29" s="9">
        <v>0.44097222222222227</v>
      </c>
      <c r="AL29" s="6">
        <v>0.4694444444444445</v>
      </c>
      <c r="AM29" s="6">
        <f>AL29-AK29</f>
        <v>0.028472222222222232</v>
      </c>
      <c r="AN29" s="12">
        <v>3</v>
      </c>
      <c r="AO29" s="9">
        <v>0.47291666666666665</v>
      </c>
      <c r="AP29" s="6">
        <v>0.5284722222222222</v>
      </c>
      <c r="AQ29" s="6">
        <f>AP29-AO29</f>
        <v>0.05555555555555558</v>
      </c>
      <c r="AR29" s="12">
        <v>22</v>
      </c>
      <c r="AS29" s="9">
        <v>0.5361111111111111</v>
      </c>
      <c r="AT29" s="6">
        <v>0.5784722222222222</v>
      </c>
      <c r="AU29" s="6">
        <f>AT29-AS29</f>
        <v>0.04236111111111107</v>
      </c>
      <c r="AV29" s="12">
        <v>0</v>
      </c>
    </row>
    <row r="30" spans="1:48" ht="15">
      <c r="A30" s="36"/>
      <c r="B30" s="37"/>
      <c r="C30" s="61" t="s">
        <v>143</v>
      </c>
      <c r="D30" s="89"/>
      <c r="E30" s="40"/>
      <c r="F30" s="41" t="s">
        <v>51</v>
      </c>
      <c r="G30" s="42"/>
      <c r="H30" s="42"/>
      <c r="I30" s="42"/>
      <c r="J30" s="42">
        <v>15</v>
      </c>
      <c r="K30" s="36"/>
      <c r="L30" s="44"/>
      <c r="M30" s="44"/>
      <c r="N30" s="44"/>
      <c r="O30" s="44">
        <v>143</v>
      </c>
      <c r="P30" s="46"/>
      <c r="Q30" s="47"/>
      <c r="R30" s="47"/>
      <c r="S30" s="47"/>
      <c r="T30" s="47"/>
      <c r="U30" s="45"/>
      <c r="V30" s="46"/>
      <c r="W30" s="63">
        <v>238</v>
      </c>
      <c r="X30" s="47">
        <v>5</v>
      </c>
      <c r="Y30" s="47" t="s">
        <v>148</v>
      </c>
      <c r="Z30" s="47"/>
      <c r="AA30" s="47"/>
      <c r="AB30" s="47"/>
      <c r="AC30" s="47"/>
      <c r="AD30" s="45"/>
      <c r="AE30" s="45"/>
      <c r="AG30" s="9"/>
      <c r="AH30" s="6"/>
      <c r="AI30" s="6"/>
      <c r="AJ30" s="10"/>
      <c r="AK30" s="9"/>
      <c r="AL30" s="6"/>
      <c r="AM30" s="6"/>
      <c r="AN30" s="12"/>
      <c r="AO30" s="9"/>
      <c r="AP30" s="6"/>
      <c r="AQ30" s="6"/>
      <c r="AR30" s="12"/>
      <c r="AS30" s="9"/>
      <c r="AT30" s="6"/>
      <c r="AU30" s="6"/>
      <c r="AV30" s="12"/>
    </row>
    <row r="31" spans="1:48" ht="15">
      <c r="A31" s="48">
        <v>12</v>
      </c>
      <c r="B31" s="49"/>
      <c r="C31" s="50" t="s">
        <v>146</v>
      </c>
      <c r="D31" s="51" t="s">
        <v>51</v>
      </c>
      <c r="E31" s="52">
        <f>SUM(F31:AE31)</f>
        <v>314</v>
      </c>
      <c r="F31" s="28">
        <v>0</v>
      </c>
      <c r="G31" s="29">
        <v>0</v>
      </c>
      <c r="H31" s="29">
        <v>0</v>
      </c>
      <c r="I31" s="29">
        <v>0</v>
      </c>
      <c r="J31" s="29">
        <v>0</v>
      </c>
      <c r="K31" s="48">
        <f>AJ31*2</f>
        <v>50</v>
      </c>
      <c r="L31" s="29">
        <v>0</v>
      </c>
      <c r="M31" s="29">
        <v>0</v>
      </c>
      <c r="N31" s="29">
        <v>60</v>
      </c>
      <c r="O31" s="29">
        <v>0</v>
      </c>
      <c r="P31" s="55">
        <f>AN31*2</f>
        <v>24</v>
      </c>
      <c r="Q31" s="34">
        <v>60</v>
      </c>
      <c r="R31" s="34">
        <v>0</v>
      </c>
      <c r="S31" s="34">
        <v>0</v>
      </c>
      <c r="T31" s="34">
        <v>0</v>
      </c>
      <c r="U31" s="54">
        <v>0</v>
      </c>
      <c r="V31" s="55">
        <f>AR31*2</f>
        <v>52</v>
      </c>
      <c r="W31" s="34">
        <v>6</v>
      </c>
      <c r="X31" s="34">
        <v>0</v>
      </c>
      <c r="Y31" s="34">
        <v>30</v>
      </c>
      <c r="Z31" s="34">
        <v>0</v>
      </c>
      <c r="AA31" s="34">
        <v>0</v>
      </c>
      <c r="AB31" s="34">
        <v>0</v>
      </c>
      <c r="AC31" s="34">
        <v>0</v>
      </c>
      <c r="AD31" s="54">
        <v>0</v>
      </c>
      <c r="AE31" s="35">
        <f>AV31*2</f>
        <v>32</v>
      </c>
      <c r="AG31" s="9">
        <v>0.4083333333333334</v>
      </c>
      <c r="AH31" s="6">
        <v>0.47500000000000003</v>
      </c>
      <c r="AI31" s="6">
        <f>AH31-AG31</f>
        <v>0.06666666666666665</v>
      </c>
      <c r="AJ31" s="10">
        <v>25</v>
      </c>
      <c r="AK31" s="9">
        <v>0.4756944444444444</v>
      </c>
      <c r="AL31" s="6">
        <v>0.5104166666666666</v>
      </c>
      <c r="AM31" s="6">
        <f>AL31-AK31</f>
        <v>0.03472222222222221</v>
      </c>
      <c r="AN31" s="12">
        <v>12</v>
      </c>
      <c r="AO31" s="9">
        <v>0.513888888888889</v>
      </c>
      <c r="AP31" s="6">
        <v>0.5722222222222222</v>
      </c>
      <c r="AQ31" s="6">
        <f>AP31-AO31</f>
        <v>0.05833333333333324</v>
      </c>
      <c r="AR31" s="12">
        <v>26</v>
      </c>
      <c r="AS31" s="9">
        <v>0.5736111111111112</v>
      </c>
      <c r="AT31" s="6">
        <v>0.6284722222222222</v>
      </c>
      <c r="AU31" s="6">
        <f>AT31-AS31</f>
        <v>0.05486111111111103</v>
      </c>
      <c r="AV31" s="12">
        <v>16</v>
      </c>
    </row>
    <row r="32" spans="1:48" ht="15">
      <c r="A32" s="36"/>
      <c r="B32" s="37"/>
      <c r="C32" s="38" t="s">
        <v>147</v>
      </c>
      <c r="D32" s="89"/>
      <c r="E32" s="40"/>
      <c r="F32" s="41" t="s">
        <v>51</v>
      </c>
      <c r="G32" s="42"/>
      <c r="H32" s="42"/>
      <c r="I32" s="42"/>
      <c r="J32" s="42">
        <v>15</v>
      </c>
      <c r="K32" s="36"/>
      <c r="L32" s="44"/>
      <c r="M32" s="44"/>
      <c r="N32" s="44"/>
      <c r="O32" s="44">
        <v>142</v>
      </c>
      <c r="P32" s="46"/>
      <c r="Q32" s="47"/>
      <c r="R32" s="47"/>
      <c r="S32" s="47"/>
      <c r="T32" s="47"/>
      <c r="U32" s="45"/>
      <c r="V32" s="46"/>
      <c r="W32" s="47">
        <v>172</v>
      </c>
      <c r="X32" s="47">
        <v>5</v>
      </c>
      <c r="Y32" s="47">
        <v>95</v>
      </c>
      <c r="Z32" s="47"/>
      <c r="AA32" s="47"/>
      <c r="AB32" s="47"/>
      <c r="AC32" s="47"/>
      <c r="AD32" s="45"/>
      <c r="AE32" s="45"/>
      <c r="AG32" s="9"/>
      <c r="AH32" s="6"/>
      <c r="AI32" s="6"/>
      <c r="AJ32" s="10"/>
      <c r="AK32" s="9"/>
      <c r="AL32" s="6"/>
      <c r="AM32" s="6"/>
      <c r="AN32" s="12"/>
      <c r="AO32" s="9"/>
      <c r="AP32" s="6"/>
      <c r="AQ32" s="6"/>
      <c r="AR32" s="12"/>
      <c r="AS32" s="9"/>
      <c r="AT32" s="6"/>
      <c r="AU32" s="6"/>
      <c r="AV32" s="12"/>
    </row>
    <row r="33" spans="1:48" ht="15">
      <c r="A33" s="48">
        <v>13</v>
      </c>
      <c r="B33" s="49"/>
      <c r="C33" s="50" t="s">
        <v>152</v>
      </c>
      <c r="D33" s="51" t="s">
        <v>51</v>
      </c>
      <c r="E33" s="52">
        <f>SUM(F33:AE33)</f>
        <v>331</v>
      </c>
      <c r="F33" s="28">
        <v>0</v>
      </c>
      <c r="G33" s="29">
        <v>0</v>
      </c>
      <c r="H33" s="29">
        <v>0</v>
      </c>
      <c r="I33" s="29">
        <v>60</v>
      </c>
      <c r="J33" s="29">
        <v>0</v>
      </c>
      <c r="K33" s="48">
        <f>AJ33*2</f>
        <v>0</v>
      </c>
      <c r="L33" s="64">
        <v>0</v>
      </c>
      <c r="M33" s="64">
        <v>0</v>
      </c>
      <c r="N33" s="64">
        <v>0</v>
      </c>
      <c r="O33" s="64">
        <v>10</v>
      </c>
      <c r="P33" s="55">
        <f>AN33*2</f>
        <v>0</v>
      </c>
      <c r="Q33" s="66">
        <v>50</v>
      </c>
      <c r="R33" s="66">
        <v>0</v>
      </c>
      <c r="S33" s="66">
        <v>0</v>
      </c>
      <c r="T33" s="66">
        <v>0</v>
      </c>
      <c r="U33" s="35">
        <v>0</v>
      </c>
      <c r="V33" s="55">
        <f>AR33*2</f>
        <v>16</v>
      </c>
      <c r="W33" s="66">
        <v>23</v>
      </c>
      <c r="X33" s="66">
        <v>10</v>
      </c>
      <c r="Y33" s="66">
        <v>0</v>
      </c>
      <c r="Z33" s="66">
        <v>100</v>
      </c>
      <c r="AA33" s="66">
        <v>0</v>
      </c>
      <c r="AB33" s="66">
        <v>0</v>
      </c>
      <c r="AC33" s="66">
        <v>60</v>
      </c>
      <c r="AD33" s="35">
        <v>0</v>
      </c>
      <c r="AE33" s="35">
        <f>AV33*2</f>
        <v>2</v>
      </c>
      <c r="AG33" s="9">
        <v>0.3625</v>
      </c>
      <c r="AH33" s="6">
        <v>0.41180555555555554</v>
      </c>
      <c r="AI33" s="6">
        <f>AH33-AG33</f>
        <v>0.04930555555555555</v>
      </c>
      <c r="AJ33" s="10">
        <v>0</v>
      </c>
      <c r="AK33" s="9">
        <v>0.40625</v>
      </c>
      <c r="AL33" s="6">
        <v>0.43263888888888885</v>
      </c>
      <c r="AM33" s="6">
        <f>AL33-AK33</f>
        <v>0.02638888888888885</v>
      </c>
      <c r="AN33" s="12">
        <v>0</v>
      </c>
      <c r="AO33" s="9">
        <v>0.4375</v>
      </c>
      <c r="AP33" s="6">
        <v>0.48333333333333334</v>
      </c>
      <c r="AQ33" s="6">
        <f>AP33-AO33</f>
        <v>0.04583333333333334</v>
      </c>
      <c r="AR33" s="12">
        <v>8</v>
      </c>
      <c r="AS33" s="9">
        <v>0.4895833333333333</v>
      </c>
      <c r="AT33" s="6">
        <v>0.5340277777777778</v>
      </c>
      <c r="AU33" s="6">
        <f>AT33-AS33</f>
        <v>0.04444444444444445</v>
      </c>
      <c r="AV33" s="12">
        <v>1</v>
      </c>
    </row>
    <row r="34" spans="1:48" ht="15">
      <c r="A34" s="36"/>
      <c r="B34" s="37"/>
      <c r="C34" s="38" t="s">
        <v>153</v>
      </c>
      <c r="D34" s="89"/>
      <c r="E34" s="40"/>
      <c r="F34" s="41" t="s">
        <v>51</v>
      </c>
      <c r="G34" s="42"/>
      <c r="H34" s="42"/>
      <c r="I34" s="42"/>
      <c r="J34" s="42">
        <v>15</v>
      </c>
      <c r="K34" s="36"/>
      <c r="L34" s="44"/>
      <c r="M34" s="44"/>
      <c r="N34" s="44"/>
      <c r="O34" s="44">
        <v>140</v>
      </c>
      <c r="P34" s="46"/>
      <c r="Q34" s="47"/>
      <c r="R34" s="47"/>
      <c r="S34" s="47"/>
      <c r="T34" s="47"/>
      <c r="U34" s="45"/>
      <c r="V34" s="46"/>
      <c r="W34" s="47">
        <v>205</v>
      </c>
      <c r="X34" s="47">
        <v>11</v>
      </c>
      <c r="Y34" s="47">
        <v>73</v>
      </c>
      <c r="Z34" s="47"/>
      <c r="AA34" s="47"/>
      <c r="AB34" s="47"/>
      <c r="AC34" s="47"/>
      <c r="AD34" s="45"/>
      <c r="AE34" s="45"/>
      <c r="AG34" s="9"/>
      <c r="AH34" s="6"/>
      <c r="AI34" s="6"/>
      <c r="AJ34" s="10"/>
      <c r="AK34" s="9"/>
      <c r="AL34" s="6"/>
      <c r="AM34" s="6"/>
      <c r="AN34" s="12"/>
      <c r="AO34" s="9"/>
      <c r="AP34" s="6"/>
      <c r="AQ34" s="6"/>
      <c r="AR34" s="12"/>
      <c r="AS34" s="9"/>
      <c r="AT34" s="6"/>
      <c r="AU34" s="6"/>
      <c r="AV34" s="12"/>
    </row>
    <row r="35" spans="1:48" ht="15">
      <c r="A35" s="48">
        <v>14</v>
      </c>
      <c r="B35" s="49"/>
      <c r="C35" s="50" t="s">
        <v>154</v>
      </c>
      <c r="D35" s="51" t="s">
        <v>51</v>
      </c>
      <c r="E35" s="52">
        <f>SUM(F35:AE35)</f>
        <v>396</v>
      </c>
      <c r="F35" s="28">
        <v>0</v>
      </c>
      <c r="G35" s="29">
        <v>60</v>
      </c>
      <c r="H35" s="29">
        <v>0</v>
      </c>
      <c r="I35" s="29">
        <v>0</v>
      </c>
      <c r="J35" s="29">
        <v>0</v>
      </c>
      <c r="K35" s="48">
        <f>AJ35*2</f>
        <v>12</v>
      </c>
      <c r="L35" s="64">
        <v>0</v>
      </c>
      <c r="M35" s="64">
        <v>0</v>
      </c>
      <c r="N35" s="64">
        <v>0</v>
      </c>
      <c r="O35" s="64">
        <v>20</v>
      </c>
      <c r="P35" s="55">
        <f>AN35*2</f>
        <v>0</v>
      </c>
      <c r="Q35" s="66">
        <v>20</v>
      </c>
      <c r="R35" s="66">
        <v>0</v>
      </c>
      <c r="S35" s="66">
        <v>0</v>
      </c>
      <c r="T35" s="66">
        <v>0</v>
      </c>
      <c r="U35" s="35">
        <v>0</v>
      </c>
      <c r="V35" s="55">
        <f>AR35*2</f>
        <v>16</v>
      </c>
      <c r="W35" s="66">
        <v>8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60</v>
      </c>
      <c r="AD35" s="35">
        <v>200</v>
      </c>
      <c r="AE35" s="35">
        <f>AV35*2</f>
        <v>0</v>
      </c>
      <c r="AG35" s="9">
        <v>0.4222222222222222</v>
      </c>
      <c r="AH35" s="6">
        <v>0.4756944444444444</v>
      </c>
      <c r="AI35" s="6">
        <f>AH35-AG35</f>
        <v>0.0534722222222222</v>
      </c>
      <c r="AJ35" s="10">
        <v>6</v>
      </c>
      <c r="AK35" s="9">
        <v>0.4895833333333333</v>
      </c>
      <c r="AL35" s="6">
        <v>0.5159722222222222</v>
      </c>
      <c r="AM35" s="6">
        <f>AL35-AK35</f>
        <v>0.02638888888888885</v>
      </c>
      <c r="AN35" s="12">
        <v>0</v>
      </c>
      <c r="AO35" s="9">
        <v>0.5208333333333334</v>
      </c>
      <c r="AP35" s="6">
        <v>0.5666666666666667</v>
      </c>
      <c r="AQ35" s="6">
        <f>AP35-AO35</f>
        <v>0.04583333333333328</v>
      </c>
      <c r="AR35" s="12">
        <v>8</v>
      </c>
      <c r="AS35" s="9">
        <v>0.5722222222222222</v>
      </c>
      <c r="AT35" s="6">
        <v>0.6159722222222223</v>
      </c>
      <c r="AU35" s="6">
        <f>AT35-AS35</f>
        <v>0.04375000000000007</v>
      </c>
      <c r="AV35" s="12">
        <v>0</v>
      </c>
    </row>
    <row r="36" spans="1:48" ht="15">
      <c r="A36" s="36"/>
      <c r="B36" s="37"/>
      <c r="C36" s="38" t="s">
        <v>155</v>
      </c>
      <c r="D36" s="89"/>
      <c r="E36" s="40"/>
      <c r="F36" s="41"/>
      <c r="G36" s="42"/>
      <c r="H36" s="42"/>
      <c r="I36" s="42"/>
      <c r="J36" s="42">
        <v>15</v>
      </c>
      <c r="K36" s="36"/>
      <c r="L36" s="44"/>
      <c r="M36" s="44"/>
      <c r="N36" s="44"/>
      <c r="O36" s="44">
        <v>148</v>
      </c>
      <c r="P36" s="46"/>
      <c r="Q36" s="47"/>
      <c r="R36" s="47"/>
      <c r="S36" s="47"/>
      <c r="T36" s="47"/>
      <c r="U36" s="45"/>
      <c r="V36" s="46"/>
      <c r="W36" s="47">
        <v>170</v>
      </c>
      <c r="X36" s="47">
        <v>5</v>
      </c>
      <c r="Y36" s="47">
        <v>73</v>
      </c>
      <c r="Z36" s="47"/>
      <c r="AA36" s="47"/>
      <c r="AB36" s="47"/>
      <c r="AC36" s="47"/>
      <c r="AD36" s="45"/>
      <c r="AE36" s="45"/>
      <c r="AG36" s="9"/>
      <c r="AH36" s="6"/>
      <c r="AI36" s="6"/>
      <c r="AJ36" s="10"/>
      <c r="AK36" s="9"/>
      <c r="AL36" s="6"/>
      <c r="AM36" s="6"/>
      <c r="AN36" s="12"/>
      <c r="AO36" s="9"/>
      <c r="AP36" s="6"/>
      <c r="AQ36" s="6"/>
      <c r="AR36" s="12"/>
      <c r="AS36" s="9"/>
      <c r="AT36" s="6"/>
      <c r="AU36" s="6"/>
      <c r="AV36" s="12"/>
    </row>
    <row r="37" spans="1:48" ht="15">
      <c r="A37" s="48">
        <v>15</v>
      </c>
      <c r="B37" s="49"/>
      <c r="C37" s="50" t="s">
        <v>150</v>
      </c>
      <c r="D37" s="51" t="s">
        <v>51</v>
      </c>
      <c r="E37" s="52">
        <f>SUM(F37:AE37)</f>
        <v>411</v>
      </c>
      <c r="F37" s="28">
        <v>0</v>
      </c>
      <c r="G37" s="29">
        <v>0</v>
      </c>
      <c r="H37" s="29">
        <v>0</v>
      </c>
      <c r="I37" s="29">
        <v>0</v>
      </c>
      <c r="J37" s="29">
        <v>0</v>
      </c>
      <c r="K37" s="48">
        <f>AJ37*2</f>
        <v>48</v>
      </c>
      <c r="L37" s="64">
        <v>0</v>
      </c>
      <c r="M37" s="64">
        <v>0</v>
      </c>
      <c r="N37" s="64">
        <v>60</v>
      </c>
      <c r="O37" s="64">
        <v>0</v>
      </c>
      <c r="P37" s="55">
        <f>AN37*2</f>
        <v>36</v>
      </c>
      <c r="Q37" s="66">
        <v>60</v>
      </c>
      <c r="R37" s="66">
        <v>0</v>
      </c>
      <c r="S37" s="66">
        <v>0</v>
      </c>
      <c r="T37" s="66">
        <v>0</v>
      </c>
      <c r="U37" s="35">
        <v>100</v>
      </c>
      <c r="V37" s="55">
        <f>AR37*2</f>
        <v>76</v>
      </c>
      <c r="W37" s="66">
        <v>10</v>
      </c>
      <c r="X37" s="66">
        <v>5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35">
        <v>0</v>
      </c>
      <c r="AE37" s="35">
        <f>AV37*2</f>
        <v>16</v>
      </c>
      <c r="AG37" s="9">
        <v>0.42569444444444443</v>
      </c>
      <c r="AH37" s="6">
        <v>0.4916666666666667</v>
      </c>
      <c r="AI37" s="6">
        <f>AH37-AG37</f>
        <v>0.06597222222222227</v>
      </c>
      <c r="AJ37" s="10">
        <v>24</v>
      </c>
      <c r="AK37" s="9">
        <v>0.49652777777777773</v>
      </c>
      <c r="AL37" s="6">
        <v>0.5354166666666667</v>
      </c>
      <c r="AM37" s="6">
        <f>AL37-AK37</f>
        <v>0.03888888888888892</v>
      </c>
      <c r="AN37" s="12">
        <v>18</v>
      </c>
      <c r="AO37" s="9">
        <v>0.5416666666666666</v>
      </c>
      <c r="AP37" s="6">
        <v>0.6083333333333333</v>
      </c>
      <c r="AQ37" s="6">
        <f>AP37-AO37</f>
        <v>0.06666666666666665</v>
      </c>
      <c r="AR37" s="12">
        <v>38</v>
      </c>
      <c r="AS37" s="9">
        <v>0.611111111111111</v>
      </c>
      <c r="AT37" s="6">
        <v>0.6604166666666667</v>
      </c>
      <c r="AU37" s="6">
        <f>AT37-AS37</f>
        <v>0.0493055555555556</v>
      </c>
      <c r="AV37" s="12">
        <v>8</v>
      </c>
    </row>
    <row r="38" spans="1:48" ht="15">
      <c r="A38" s="36"/>
      <c r="B38" s="37"/>
      <c r="C38" s="38" t="s">
        <v>151</v>
      </c>
      <c r="D38" s="89"/>
      <c r="E38" s="40"/>
      <c r="F38" s="41" t="s">
        <v>51</v>
      </c>
      <c r="G38" s="42"/>
      <c r="H38" s="42"/>
      <c r="I38" s="42"/>
      <c r="J38" s="42">
        <v>15</v>
      </c>
      <c r="K38" s="36"/>
      <c r="L38" s="44"/>
      <c r="M38" s="44"/>
      <c r="N38" s="44"/>
      <c r="O38" s="44">
        <v>142</v>
      </c>
      <c r="P38" s="46"/>
      <c r="Q38" s="47"/>
      <c r="R38" s="47"/>
      <c r="S38" s="47"/>
      <c r="T38" s="47"/>
      <c r="U38" s="45"/>
      <c r="V38" s="46"/>
      <c r="W38" s="47">
        <v>192</v>
      </c>
      <c r="X38" s="47">
        <v>4</v>
      </c>
      <c r="Y38" s="47">
        <v>73</v>
      </c>
      <c r="Z38" s="47"/>
      <c r="AA38" s="47"/>
      <c r="AB38" s="47"/>
      <c r="AC38" s="47"/>
      <c r="AD38" s="45"/>
      <c r="AE38" s="45"/>
      <c r="AG38" s="9"/>
      <c r="AH38" s="6"/>
      <c r="AI38" s="6"/>
      <c r="AJ38" s="10"/>
      <c r="AK38" s="9"/>
      <c r="AL38" s="6"/>
      <c r="AM38" s="6"/>
      <c r="AN38" s="12"/>
      <c r="AO38" s="9"/>
      <c r="AP38" s="6"/>
      <c r="AQ38" s="6"/>
      <c r="AR38" s="12"/>
      <c r="AS38" s="9"/>
      <c r="AT38" s="6"/>
      <c r="AU38" s="6"/>
      <c r="AV38" s="12"/>
    </row>
    <row r="39" spans="1:48" ht="15">
      <c r="A39" s="48">
        <v>16</v>
      </c>
      <c r="B39" s="49"/>
      <c r="C39" s="50" t="s">
        <v>149</v>
      </c>
      <c r="D39" s="51" t="s">
        <v>51</v>
      </c>
      <c r="E39" s="52">
        <f>SUM(F39:AE39)</f>
        <v>539</v>
      </c>
      <c r="F39" s="28">
        <v>0</v>
      </c>
      <c r="G39" s="29">
        <v>0</v>
      </c>
      <c r="H39" s="29">
        <v>0</v>
      </c>
      <c r="I39" s="29">
        <v>60</v>
      </c>
      <c r="J39" s="29">
        <v>0</v>
      </c>
      <c r="K39" s="48">
        <f>AJ39*2</f>
        <v>24</v>
      </c>
      <c r="L39" s="64">
        <v>0</v>
      </c>
      <c r="M39" s="64">
        <v>0</v>
      </c>
      <c r="N39" s="64">
        <v>0</v>
      </c>
      <c r="O39" s="64">
        <v>30</v>
      </c>
      <c r="P39" s="55">
        <f>AN39*2</f>
        <v>20</v>
      </c>
      <c r="Q39" s="66">
        <v>40</v>
      </c>
      <c r="R39" s="66">
        <v>0</v>
      </c>
      <c r="S39" s="66">
        <v>60</v>
      </c>
      <c r="T39" s="66">
        <v>0</v>
      </c>
      <c r="U39" s="35">
        <v>0</v>
      </c>
      <c r="V39" s="55">
        <f>AR39*2</f>
        <v>36</v>
      </c>
      <c r="W39" s="66">
        <v>8</v>
      </c>
      <c r="X39" s="66">
        <v>25</v>
      </c>
      <c r="Y39" s="66">
        <v>0</v>
      </c>
      <c r="Z39" s="66">
        <v>0</v>
      </c>
      <c r="AA39" s="66">
        <v>100</v>
      </c>
      <c r="AB39" s="66">
        <v>0</v>
      </c>
      <c r="AC39" s="66">
        <v>0</v>
      </c>
      <c r="AD39" s="35">
        <v>100</v>
      </c>
      <c r="AE39" s="35">
        <f>AV39*2</f>
        <v>36</v>
      </c>
      <c r="AG39" s="6">
        <v>0.3743055555555555</v>
      </c>
      <c r="AH39" s="6">
        <v>0.43194444444444446</v>
      </c>
      <c r="AI39" s="6">
        <f>AH39-AG39</f>
        <v>0.05763888888888896</v>
      </c>
      <c r="AJ39" s="86">
        <v>12</v>
      </c>
      <c r="AK39" s="6">
        <v>0.4215277777777778</v>
      </c>
      <c r="AL39" s="6">
        <v>0.4548611111111111</v>
      </c>
      <c r="AM39" s="6">
        <f>AL39-AK39</f>
        <v>0.033333333333333326</v>
      </c>
      <c r="AN39" s="85">
        <v>10</v>
      </c>
      <c r="AO39" s="6">
        <v>0.4583333333333333</v>
      </c>
      <c r="AP39" s="6">
        <v>0.5111111111111112</v>
      </c>
      <c r="AQ39" s="6">
        <f>AP39-AO39</f>
        <v>0.05277777777777787</v>
      </c>
      <c r="AR39" s="85">
        <v>18</v>
      </c>
      <c r="AS39" s="6">
        <v>0.5090277777777777</v>
      </c>
      <c r="AT39" s="6">
        <v>0.5652777777777778</v>
      </c>
      <c r="AU39" s="6">
        <f>AT39-AS39</f>
        <v>0.05625000000000002</v>
      </c>
      <c r="AV39" s="85">
        <v>18</v>
      </c>
    </row>
    <row r="40" spans="1:48" ht="15">
      <c r="A40" s="36"/>
      <c r="B40" s="37"/>
      <c r="C40" s="38" t="s">
        <v>149</v>
      </c>
      <c r="D40" s="82"/>
      <c r="E40" s="40"/>
      <c r="F40" s="41" t="s">
        <v>51</v>
      </c>
      <c r="G40" s="42"/>
      <c r="H40" s="42"/>
      <c r="I40" s="42"/>
      <c r="J40" s="42">
        <v>15</v>
      </c>
      <c r="K40" s="36"/>
      <c r="L40" s="44"/>
      <c r="M40" s="44"/>
      <c r="N40" s="44"/>
      <c r="O40" s="44">
        <v>136</v>
      </c>
      <c r="P40" s="46"/>
      <c r="Q40" s="47"/>
      <c r="R40" s="47"/>
      <c r="S40" s="47"/>
      <c r="T40" s="47"/>
      <c r="U40" s="45"/>
      <c r="V40" s="46"/>
      <c r="W40" s="47">
        <v>240</v>
      </c>
      <c r="X40" s="47">
        <v>4</v>
      </c>
      <c r="Y40" s="47">
        <v>73</v>
      </c>
      <c r="Z40" s="47"/>
      <c r="AA40" s="47"/>
      <c r="AB40" s="47"/>
      <c r="AC40" s="47"/>
      <c r="AD40" s="45"/>
      <c r="AE40" s="45"/>
      <c r="AG40" s="6"/>
      <c r="AH40" s="6"/>
      <c r="AI40" s="6"/>
      <c r="AJ40" s="86"/>
      <c r="AK40" s="6"/>
      <c r="AL40" s="6"/>
      <c r="AM40" s="6"/>
      <c r="AN40" s="85"/>
      <c r="AO40" s="6"/>
      <c r="AP40" s="6"/>
      <c r="AQ40" s="6"/>
      <c r="AR40" s="85"/>
      <c r="AS40" s="6"/>
      <c r="AT40" s="6"/>
      <c r="AU40" s="6"/>
      <c r="AV40" s="85"/>
    </row>
    <row r="41" spans="1:48" ht="15">
      <c r="A41" s="48">
        <v>17</v>
      </c>
      <c r="B41" s="49"/>
      <c r="C41" s="50" t="s">
        <v>156</v>
      </c>
      <c r="D41" s="51" t="s">
        <v>51</v>
      </c>
      <c r="E41" s="52">
        <f>SUM(F41:AE41)</f>
        <v>648</v>
      </c>
      <c r="F41" s="28">
        <v>0</v>
      </c>
      <c r="G41" s="29">
        <v>0</v>
      </c>
      <c r="H41" s="29">
        <v>0</v>
      </c>
      <c r="I41" s="29">
        <v>60</v>
      </c>
      <c r="J41" s="29">
        <v>0</v>
      </c>
      <c r="K41" s="48">
        <f>AJ41*2</f>
        <v>24</v>
      </c>
      <c r="L41" s="64">
        <v>0</v>
      </c>
      <c r="M41" s="64">
        <v>0</v>
      </c>
      <c r="N41" s="64">
        <v>60</v>
      </c>
      <c r="O41" s="64">
        <v>5</v>
      </c>
      <c r="P41" s="55">
        <f>AN41*2</f>
        <v>0</v>
      </c>
      <c r="Q41" s="66">
        <v>60</v>
      </c>
      <c r="R41" s="66">
        <v>0</v>
      </c>
      <c r="S41" s="66">
        <v>0</v>
      </c>
      <c r="T41" s="66">
        <v>0</v>
      </c>
      <c r="U41" s="35">
        <v>0</v>
      </c>
      <c r="V41" s="55">
        <f>AR41*2</f>
        <v>138</v>
      </c>
      <c r="W41" s="66">
        <v>31</v>
      </c>
      <c r="X41" s="66">
        <v>40</v>
      </c>
      <c r="Y41" s="66">
        <v>100</v>
      </c>
      <c r="Z41" s="66">
        <v>0</v>
      </c>
      <c r="AA41" s="66">
        <v>0</v>
      </c>
      <c r="AB41" s="66">
        <v>0</v>
      </c>
      <c r="AC41" s="66">
        <v>60</v>
      </c>
      <c r="AD41" s="35">
        <v>0</v>
      </c>
      <c r="AE41" s="35">
        <f>AV41*2</f>
        <v>70</v>
      </c>
      <c r="AG41" s="6">
        <v>0.34861111111111115</v>
      </c>
      <c r="AH41" s="6">
        <v>0.40625</v>
      </c>
      <c r="AI41" s="6">
        <f>AH41-AG41</f>
        <v>0.05763888888888885</v>
      </c>
      <c r="AJ41" s="86">
        <v>12</v>
      </c>
      <c r="AK41" s="6">
        <v>0.4166666666666667</v>
      </c>
      <c r="AL41" s="6">
        <v>0.44305555555555554</v>
      </c>
      <c r="AM41" s="6">
        <f>AL41-AK41</f>
        <v>0.02638888888888885</v>
      </c>
      <c r="AN41" s="85">
        <v>0</v>
      </c>
      <c r="AO41" s="6">
        <v>0.4513888888888889</v>
      </c>
      <c r="AP41" s="6">
        <v>0.5395833333333333</v>
      </c>
      <c r="AQ41" s="6">
        <f>AP41-AO41</f>
        <v>0.08819444444444441</v>
      </c>
      <c r="AR41" s="85">
        <v>69</v>
      </c>
      <c r="AS41" s="6">
        <v>0.5430555555555555</v>
      </c>
      <c r="AT41" s="6">
        <v>0.611111111111111</v>
      </c>
      <c r="AU41" s="6">
        <f>AT41-AS41</f>
        <v>0.06805555555555554</v>
      </c>
      <c r="AV41" s="85">
        <v>35</v>
      </c>
    </row>
    <row r="42" spans="1:48" ht="15">
      <c r="A42" s="36"/>
      <c r="B42" s="37"/>
      <c r="C42" s="38" t="s">
        <v>157</v>
      </c>
      <c r="D42" s="82"/>
      <c r="E42" s="40"/>
      <c r="F42" s="41" t="s">
        <v>51</v>
      </c>
      <c r="G42" s="42"/>
      <c r="H42" s="42"/>
      <c r="I42" s="42"/>
      <c r="J42" s="42">
        <v>15</v>
      </c>
      <c r="K42" s="36"/>
      <c r="L42" s="44"/>
      <c r="M42" s="44"/>
      <c r="N42" s="44"/>
      <c r="O42" s="44">
        <v>145</v>
      </c>
      <c r="P42" s="46"/>
      <c r="Q42" s="47"/>
      <c r="R42" s="47"/>
      <c r="S42" s="47"/>
      <c r="T42" s="47"/>
      <c r="U42" s="45"/>
      <c r="V42" s="46"/>
      <c r="W42" s="47">
        <v>147</v>
      </c>
      <c r="X42" s="47">
        <v>13</v>
      </c>
      <c r="Y42" s="47">
        <v>0</v>
      </c>
      <c r="Z42" s="47"/>
      <c r="AA42" s="47"/>
      <c r="AB42" s="47"/>
      <c r="AC42" s="47"/>
      <c r="AD42" s="45"/>
      <c r="AE42" s="45"/>
      <c r="AG42" s="6"/>
      <c r="AH42" s="6"/>
      <c r="AI42" s="6"/>
      <c r="AJ42" s="86"/>
      <c r="AK42" s="6"/>
      <c r="AL42" s="6"/>
      <c r="AM42" s="6"/>
      <c r="AN42" s="85"/>
      <c r="AO42" s="6"/>
      <c r="AP42" s="6"/>
      <c r="AQ42" s="6"/>
      <c r="AR42" s="85"/>
      <c r="AS42" s="6"/>
      <c r="AT42" s="6"/>
      <c r="AU42" s="6"/>
      <c r="AV42" s="85"/>
    </row>
    <row r="43" spans="1:48" ht="15">
      <c r="A43" s="48">
        <v>18</v>
      </c>
      <c r="B43" s="49"/>
      <c r="C43" s="50" t="s">
        <v>158</v>
      </c>
      <c r="D43" s="51" t="s">
        <v>51</v>
      </c>
      <c r="E43" s="52">
        <f>SUM(F43:AE43)</f>
        <v>693</v>
      </c>
      <c r="F43" s="28">
        <v>15</v>
      </c>
      <c r="G43" s="29">
        <v>0</v>
      </c>
      <c r="H43" s="29">
        <v>0</v>
      </c>
      <c r="I43" s="29">
        <v>0</v>
      </c>
      <c r="J43" s="29">
        <v>0</v>
      </c>
      <c r="K43" s="48">
        <f>AJ43*2</f>
        <v>0</v>
      </c>
      <c r="L43" s="64">
        <v>0</v>
      </c>
      <c r="M43" s="64">
        <v>0</v>
      </c>
      <c r="N43" s="64">
        <v>0</v>
      </c>
      <c r="O43" s="64">
        <v>20</v>
      </c>
      <c r="P43" s="55">
        <f>AN43*2</f>
        <v>0</v>
      </c>
      <c r="Q43" s="66">
        <v>50</v>
      </c>
      <c r="R43" s="66">
        <v>0</v>
      </c>
      <c r="S43" s="66">
        <v>100</v>
      </c>
      <c r="T43" s="66">
        <v>100</v>
      </c>
      <c r="U43" s="35">
        <v>0</v>
      </c>
      <c r="V43" s="55">
        <f>AR43*2</f>
        <v>0</v>
      </c>
      <c r="W43" s="66">
        <v>28</v>
      </c>
      <c r="X43" s="66">
        <v>20</v>
      </c>
      <c r="Y43" s="66">
        <v>0</v>
      </c>
      <c r="Z43" s="66">
        <v>100</v>
      </c>
      <c r="AA43" s="66">
        <v>100</v>
      </c>
      <c r="AB43" s="66">
        <v>100</v>
      </c>
      <c r="AC43" s="66">
        <v>60</v>
      </c>
      <c r="AD43" s="35">
        <v>0</v>
      </c>
      <c r="AE43" s="35">
        <f>AV43*2</f>
        <v>0</v>
      </c>
      <c r="AG43" s="6">
        <v>0.3416666666666666</v>
      </c>
      <c r="AH43" s="6">
        <v>0.3909722222222222</v>
      </c>
      <c r="AI43" s="6">
        <f>AH43-AG43</f>
        <v>0.0493055555555556</v>
      </c>
      <c r="AJ43" s="86">
        <v>0</v>
      </c>
      <c r="AK43" s="6">
        <v>0.3854166666666667</v>
      </c>
      <c r="AL43" s="6">
        <v>0.40277777777777773</v>
      </c>
      <c r="AM43" s="6">
        <f>AL43-AK43</f>
        <v>0.01736111111111105</v>
      </c>
      <c r="AN43" s="85">
        <v>0</v>
      </c>
      <c r="AO43" s="6">
        <v>0.40902777777777777</v>
      </c>
      <c r="AP43" s="6">
        <v>0.4444444444444444</v>
      </c>
      <c r="AQ43" s="6">
        <f>AP43-AO43</f>
        <v>0.03541666666666665</v>
      </c>
      <c r="AR43" s="85">
        <v>0</v>
      </c>
      <c r="AS43" s="6">
        <v>0.4444444444444444</v>
      </c>
      <c r="AT43" s="6">
        <v>0.48333333333333334</v>
      </c>
      <c r="AU43" s="6">
        <f>AT43-AS43</f>
        <v>0.03888888888888892</v>
      </c>
      <c r="AV43" s="85">
        <v>0</v>
      </c>
    </row>
    <row r="44" spans="1:48" ht="15">
      <c r="A44" s="36"/>
      <c r="B44" s="37"/>
      <c r="C44" s="38" t="s">
        <v>158</v>
      </c>
      <c r="D44" s="82"/>
      <c r="E44" s="40"/>
      <c r="F44" s="41" t="s">
        <v>80</v>
      </c>
      <c r="G44" s="42"/>
      <c r="H44" s="42"/>
      <c r="I44" s="42"/>
      <c r="J44" s="42">
        <v>15</v>
      </c>
      <c r="K44" s="36"/>
      <c r="L44" s="44"/>
      <c r="M44" s="44"/>
      <c r="N44" s="44"/>
      <c r="O44" s="44">
        <v>148</v>
      </c>
      <c r="P44" s="46"/>
      <c r="Q44" s="47"/>
      <c r="R44" s="47"/>
      <c r="S44" s="47"/>
      <c r="T44" s="47"/>
      <c r="U44" s="45"/>
      <c r="V44" s="46"/>
      <c r="W44" s="47">
        <v>200</v>
      </c>
      <c r="X44" s="47">
        <v>5</v>
      </c>
      <c r="Y44" s="47">
        <v>73</v>
      </c>
      <c r="Z44" s="47"/>
      <c r="AA44" s="47"/>
      <c r="AB44" s="47"/>
      <c r="AC44" s="47"/>
      <c r="AD44" s="45"/>
      <c r="AE44" s="45"/>
      <c r="AG44" s="6"/>
      <c r="AH44" s="6"/>
      <c r="AI44" s="6"/>
      <c r="AJ44" s="86"/>
      <c r="AK44" s="6"/>
      <c r="AL44" s="6"/>
      <c r="AM44" s="6"/>
      <c r="AN44" s="85"/>
      <c r="AO44" s="6"/>
      <c r="AP44" s="6"/>
      <c r="AQ44" s="6"/>
      <c r="AR44" s="85"/>
      <c r="AS44" s="6"/>
      <c r="AT44" s="6"/>
      <c r="AU44" s="6"/>
      <c r="AV44" s="85"/>
    </row>
    <row r="45" spans="1:48" ht="15">
      <c r="A45" s="48">
        <v>19</v>
      </c>
      <c r="B45" s="49"/>
      <c r="C45" s="50" t="s">
        <v>159</v>
      </c>
      <c r="D45" s="51" t="s">
        <v>51</v>
      </c>
      <c r="E45" s="52">
        <f>SUM(F45:AE45)</f>
        <v>779</v>
      </c>
      <c r="F45" s="28">
        <v>0</v>
      </c>
      <c r="G45" s="29">
        <v>60</v>
      </c>
      <c r="H45" s="29">
        <v>0</v>
      </c>
      <c r="I45" s="29">
        <v>0</v>
      </c>
      <c r="J45" s="29">
        <v>0</v>
      </c>
      <c r="K45" s="48">
        <f>AJ45*2</f>
        <v>0</v>
      </c>
      <c r="L45" s="64">
        <v>0</v>
      </c>
      <c r="M45" s="64">
        <v>0</v>
      </c>
      <c r="N45" s="64">
        <v>60</v>
      </c>
      <c r="O45" s="64">
        <v>15</v>
      </c>
      <c r="P45" s="55">
        <f>AN45*2</f>
        <v>14</v>
      </c>
      <c r="Q45" s="66">
        <v>150</v>
      </c>
      <c r="R45" s="66">
        <v>0</v>
      </c>
      <c r="S45" s="66">
        <v>60</v>
      </c>
      <c r="T45" s="66">
        <v>0</v>
      </c>
      <c r="U45" s="35">
        <v>0</v>
      </c>
      <c r="V45" s="55">
        <f>AR45*2</f>
        <v>124</v>
      </c>
      <c r="W45" s="66">
        <v>16</v>
      </c>
      <c r="X45" s="66">
        <v>20</v>
      </c>
      <c r="Y45" s="66">
        <v>100</v>
      </c>
      <c r="Z45" s="66">
        <v>0</v>
      </c>
      <c r="AA45" s="66">
        <v>100</v>
      </c>
      <c r="AB45" s="66">
        <v>0</v>
      </c>
      <c r="AC45" s="66">
        <v>60</v>
      </c>
      <c r="AD45" s="35">
        <v>0</v>
      </c>
      <c r="AE45" s="35">
        <f>AV45*2</f>
        <v>0</v>
      </c>
      <c r="AG45" s="6">
        <v>0.41875</v>
      </c>
      <c r="AH45" s="6">
        <v>0.46458333333333335</v>
      </c>
      <c r="AI45" s="6">
        <f>AH45-AG45</f>
        <v>0.04583333333333334</v>
      </c>
      <c r="AJ45" s="86">
        <v>0</v>
      </c>
      <c r="AK45" s="6">
        <v>0.4694444444444445</v>
      </c>
      <c r="AL45" s="6">
        <v>0.5006944444444444</v>
      </c>
      <c r="AM45" s="6">
        <f>AL45-AK45</f>
        <v>0.031249999999999944</v>
      </c>
      <c r="AN45" s="85">
        <v>7</v>
      </c>
      <c r="AO45" s="6">
        <v>0.5020833333333333</v>
      </c>
      <c r="AP45" s="6">
        <v>0.5854166666666667</v>
      </c>
      <c r="AQ45" s="6">
        <f>AP45-AO45</f>
        <v>0.08333333333333337</v>
      </c>
      <c r="AR45" s="85">
        <v>62</v>
      </c>
      <c r="AS45" s="6">
        <v>0.5854166666666667</v>
      </c>
      <c r="AT45" s="6">
        <v>0.625</v>
      </c>
      <c r="AU45" s="6">
        <f>AT45-AS45</f>
        <v>0.039583333333333304</v>
      </c>
      <c r="AV45" s="85">
        <v>0</v>
      </c>
    </row>
    <row r="46" spans="1:48" ht="15">
      <c r="A46" s="36"/>
      <c r="B46" s="37"/>
      <c r="C46" s="38" t="s">
        <v>160</v>
      </c>
      <c r="D46" s="82"/>
      <c r="E46" s="40"/>
      <c r="F46" s="41" t="s">
        <v>51</v>
      </c>
      <c r="G46" s="42"/>
      <c r="H46" s="42"/>
      <c r="I46" s="42"/>
      <c r="J46" s="42">
        <v>15</v>
      </c>
      <c r="K46" s="36"/>
      <c r="L46" s="44"/>
      <c r="M46" s="44"/>
      <c r="N46" s="44"/>
      <c r="O46" s="44">
        <v>147</v>
      </c>
      <c r="P46" s="46"/>
      <c r="Q46" s="47"/>
      <c r="R46" s="47"/>
      <c r="S46" s="47"/>
      <c r="T46" s="47"/>
      <c r="U46" s="45"/>
      <c r="V46" s="46"/>
      <c r="W46" s="47">
        <v>248</v>
      </c>
      <c r="X46" s="47">
        <v>5</v>
      </c>
      <c r="Y46" s="47">
        <v>0</v>
      </c>
      <c r="Z46" s="47"/>
      <c r="AA46" s="47"/>
      <c r="AB46" s="47"/>
      <c r="AC46" s="47"/>
      <c r="AD46" s="45"/>
      <c r="AE46" s="45"/>
      <c r="AG46" s="6"/>
      <c r="AH46" s="6"/>
      <c r="AI46" s="6"/>
      <c r="AJ46" s="86"/>
      <c r="AK46" s="6"/>
      <c r="AL46" s="6"/>
      <c r="AM46" s="6"/>
      <c r="AN46" s="85"/>
      <c r="AO46" s="6"/>
      <c r="AP46" s="6"/>
      <c r="AQ46" s="6"/>
      <c r="AR46" s="85"/>
      <c r="AS46" s="6"/>
      <c r="AT46" s="6"/>
      <c r="AU46" s="6"/>
      <c r="AV46" s="85"/>
    </row>
    <row r="47" spans="1:48" ht="15">
      <c r="A47" s="48">
        <v>20</v>
      </c>
      <c r="B47" s="49"/>
      <c r="C47" s="50" t="s">
        <v>161</v>
      </c>
      <c r="D47" s="51" t="s">
        <v>51</v>
      </c>
      <c r="E47" s="52">
        <f>SUM(F47:AE47)</f>
        <v>1776</v>
      </c>
      <c r="F47" s="28">
        <v>0</v>
      </c>
      <c r="G47" s="29">
        <v>100</v>
      </c>
      <c r="H47" s="29">
        <v>0</v>
      </c>
      <c r="I47" s="29">
        <v>0</v>
      </c>
      <c r="J47" s="29">
        <v>0</v>
      </c>
      <c r="K47" s="48">
        <f>AJ47*2</f>
        <v>22</v>
      </c>
      <c r="L47" s="64">
        <v>100</v>
      </c>
      <c r="M47" s="64">
        <v>0</v>
      </c>
      <c r="N47" s="64">
        <v>60</v>
      </c>
      <c r="O47" s="64">
        <v>0</v>
      </c>
      <c r="P47" s="55">
        <f>AN47*2</f>
        <v>44</v>
      </c>
      <c r="Q47" s="66">
        <v>150</v>
      </c>
      <c r="R47" s="66">
        <v>100</v>
      </c>
      <c r="S47" s="66">
        <v>0</v>
      </c>
      <c r="T47" s="66">
        <v>100</v>
      </c>
      <c r="U47" s="35">
        <v>100</v>
      </c>
      <c r="V47" s="55">
        <f>AR47*2</f>
        <v>200</v>
      </c>
      <c r="W47" s="66">
        <v>100</v>
      </c>
      <c r="X47" s="66">
        <v>100</v>
      </c>
      <c r="Y47" s="66">
        <v>100</v>
      </c>
      <c r="Z47" s="66">
        <v>100</v>
      </c>
      <c r="AA47" s="66">
        <v>100</v>
      </c>
      <c r="AB47" s="66">
        <v>100</v>
      </c>
      <c r="AC47" s="66">
        <v>100</v>
      </c>
      <c r="AD47" s="35">
        <v>100</v>
      </c>
      <c r="AE47" s="35">
        <f>AV47*2</f>
        <v>0</v>
      </c>
      <c r="AG47" s="6">
        <v>0.44027777777777777</v>
      </c>
      <c r="AH47" s="6">
        <v>0.49722222222222223</v>
      </c>
      <c r="AI47" s="6">
        <f>AH47-AG47</f>
        <v>0.056944444444444464</v>
      </c>
      <c r="AJ47" s="86">
        <v>11</v>
      </c>
      <c r="AK47" s="6">
        <v>0.5104166666666666</v>
      </c>
      <c r="AL47" s="6">
        <v>0.5520833333333334</v>
      </c>
      <c r="AM47" s="6">
        <f>AL47-AK47</f>
        <v>0.04166666666666674</v>
      </c>
      <c r="AN47" s="85">
        <v>22</v>
      </c>
      <c r="AO47" s="6">
        <v>0.5555555555555556</v>
      </c>
      <c r="AP47" s="6">
        <v>0.5986111111111111</v>
      </c>
      <c r="AQ47" s="6">
        <f>AP47-AO47</f>
        <v>0.043055555555555514</v>
      </c>
      <c r="AR47" s="85">
        <v>100</v>
      </c>
      <c r="AS47" s="6">
        <v>0.5555555555555556</v>
      </c>
      <c r="AT47" s="6">
        <v>0.5986111111111111</v>
      </c>
      <c r="AU47" s="6">
        <f>AT47-AS47</f>
        <v>0.043055555555555514</v>
      </c>
      <c r="AV47" s="85">
        <v>0</v>
      </c>
    </row>
    <row r="48" spans="1:48" ht="15">
      <c r="A48" s="36"/>
      <c r="B48" s="37"/>
      <c r="C48" s="38" t="s">
        <v>162</v>
      </c>
      <c r="D48" s="82"/>
      <c r="E48" s="40"/>
      <c r="F48" s="41"/>
      <c r="G48" s="42"/>
      <c r="H48" s="42"/>
      <c r="I48" s="42"/>
      <c r="J48" s="42">
        <v>15</v>
      </c>
      <c r="K48" s="36"/>
      <c r="L48" s="44"/>
      <c r="M48" s="44"/>
      <c r="N48" s="44"/>
      <c r="O48" s="44">
        <v>142</v>
      </c>
      <c r="P48" s="46"/>
      <c r="Q48" s="47"/>
      <c r="R48" s="47"/>
      <c r="S48" s="47"/>
      <c r="T48" s="47"/>
      <c r="U48" s="45"/>
      <c r="V48" s="46"/>
      <c r="W48" s="47">
        <v>0</v>
      </c>
      <c r="X48" s="47">
        <v>0</v>
      </c>
      <c r="Y48" s="47">
        <v>0</v>
      </c>
      <c r="Z48" s="47"/>
      <c r="AA48" s="47"/>
      <c r="AB48" s="47"/>
      <c r="AC48" s="47"/>
      <c r="AD48" s="45"/>
      <c r="AE48" s="45"/>
      <c r="AG48" s="6"/>
      <c r="AH48" s="6"/>
      <c r="AI48" s="6"/>
      <c r="AJ48" s="86"/>
      <c r="AK48" s="6"/>
      <c r="AL48" s="6"/>
      <c r="AM48" s="6"/>
      <c r="AN48" s="85"/>
      <c r="AO48" s="6"/>
      <c r="AP48" s="6"/>
      <c r="AQ48" s="6"/>
      <c r="AR48" s="85"/>
      <c r="AS48" s="6"/>
      <c r="AT48" s="6"/>
      <c r="AU48" s="6"/>
      <c r="AV48" s="85"/>
    </row>
  </sheetData>
  <sheetProtection/>
  <mergeCells count="9">
    <mergeCell ref="AK7:AN7"/>
    <mergeCell ref="AO7:AR7"/>
    <mergeCell ref="AS7:AV7"/>
    <mergeCell ref="A7:A8"/>
    <mergeCell ref="B7:B8"/>
    <mergeCell ref="D7:D8"/>
    <mergeCell ref="E7:E8"/>
    <mergeCell ref="AE7:AE8"/>
    <mergeCell ref="AG7:AJ7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7"/>
  <sheetViews>
    <sheetView tabSelected="1" zoomScalePageLayoutView="0" workbookViewId="0" topLeftCell="A1">
      <pane xSplit="5" ySplit="6" topLeftCell="F1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3" sqref="A3"/>
    </sheetView>
  </sheetViews>
  <sheetFormatPr defaultColWidth="9.140625" defaultRowHeight="15"/>
  <cols>
    <col min="1" max="1" width="3.7109375" style="0" customWidth="1"/>
    <col min="2" max="2" width="3.8515625" style="0" customWidth="1"/>
    <col min="3" max="3" width="28.7109375" style="0" customWidth="1"/>
    <col min="4" max="4" width="3.57421875" style="0" customWidth="1"/>
    <col min="5" max="5" width="5.28125" style="0" customWidth="1"/>
    <col min="6" max="26" width="4.140625" style="0" customWidth="1"/>
  </cols>
  <sheetData>
    <row r="1" spans="1:2" ht="15">
      <c r="A1" s="3" t="s">
        <v>0</v>
      </c>
      <c r="B1" s="3"/>
    </row>
    <row r="2" spans="1:2" ht="15">
      <c r="A2" s="3" t="s">
        <v>10</v>
      </c>
      <c r="B2" s="3"/>
    </row>
    <row r="3" ht="15">
      <c r="A3" t="s">
        <v>11</v>
      </c>
    </row>
    <row r="4" spans="1:26" ht="15">
      <c r="A4" s="2"/>
      <c r="B4" s="2"/>
      <c r="C4" s="4" t="s">
        <v>139</v>
      </c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39" ht="18" customHeight="1">
      <c r="A5" s="93" t="s">
        <v>191</v>
      </c>
      <c r="B5" s="93" t="s">
        <v>192</v>
      </c>
      <c r="C5" s="78" t="s">
        <v>67</v>
      </c>
      <c r="D5" s="93" t="s">
        <v>40</v>
      </c>
      <c r="E5" s="93" t="s">
        <v>41</v>
      </c>
      <c r="F5" s="98" t="s">
        <v>15</v>
      </c>
      <c r="G5" s="99"/>
      <c r="H5" s="81">
        <v>1</v>
      </c>
      <c r="I5" s="81">
        <v>2</v>
      </c>
      <c r="J5" s="81">
        <v>3</v>
      </c>
      <c r="K5" s="81">
        <v>4</v>
      </c>
      <c r="L5" s="78">
        <v>5</v>
      </c>
      <c r="M5" s="78">
        <v>6</v>
      </c>
      <c r="N5" s="81"/>
      <c r="O5" s="78">
        <v>7</v>
      </c>
      <c r="P5" s="78">
        <v>8</v>
      </c>
      <c r="Q5" s="78">
        <v>9</v>
      </c>
      <c r="R5" s="81" t="s">
        <v>168</v>
      </c>
      <c r="S5" s="81" t="s">
        <v>169</v>
      </c>
      <c r="T5" s="81">
        <v>11</v>
      </c>
      <c r="U5" s="81">
        <v>12</v>
      </c>
      <c r="V5" s="81">
        <v>13</v>
      </c>
      <c r="W5" s="81">
        <v>14</v>
      </c>
      <c r="X5" s="81">
        <v>15</v>
      </c>
      <c r="Y5" s="81">
        <v>16</v>
      </c>
      <c r="Z5" s="96" t="s">
        <v>36</v>
      </c>
      <c r="AB5" s="90" t="s">
        <v>170</v>
      </c>
      <c r="AC5" s="91"/>
      <c r="AD5" s="91"/>
      <c r="AE5" s="92"/>
      <c r="AF5" s="90" t="s">
        <v>171</v>
      </c>
      <c r="AG5" s="91"/>
      <c r="AH5" s="91"/>
      <c r="AI5" s="92"/>
      <c r="AJ5" s="90" t="s">
        <v>187</v>
      </c>
      <c r="AK5" s="91"/>
      <c r="AL5" s="91"/>
      <c r="AM5" s="92"/>
    </row>
    <row r="6" spans="1:39" ht="96.75" customHeight="1">
      <c r="A6" s="94"/>
      <c r="B6" s="94"/>
      <c r="C6" s="78" t="s">
        <v>68</v>
      </c>
      <c r="D6" s="94"/>
      <c r="E6" s="95"/>
      <c r="F6" s="77" t="s">
        <v>52</v>
      </c>
      <c r="G6" s="87" t="s">
        <v>205</v>
      </c>
      <c r="H6" s="80" t="s">
        <v>7</v>
      </c>
      <c r="I6" s="80" t="s">
        <v>105</v>
      </c>
      <c r="J6" s="80" t="s">
        <v>105</v>
      </c>
      <c r="K6" s="80" t="s">
        <v>106</v>
      </c>
      <c r="L6" s="77" t="s">
        <v>25</v>
      </c>
      <c r="M6" s="80" t="s">
        <v>164</v>
      </c>
      <c r="N6" s="80" t="s">
        <v>7</v>
      </c>
      <c r="O6" s="77" t="s">
        <v>85</v>
      </c>
      <c r="P6" s="80" t="s">
        <v>165</v>
      </c>
      <c r="Q6" s="77" t="s">
        <v>26</v>
      </c>
      <c r="R6" s="87" t="s">
        <v>207</v>
      </c>
      <c r="S6" s="87" t="s">
        <v>206</v>
      </c>
      <c r="T6" s="80" t="s">
        <v>113</v>
      </c>
      <c r="U6" s="80" t="s">
        <v>114</v>
      </c>
      <c r="V6" s="80" t="s">
        <v>115</v>
      </c>
      <c r="W6" s="80" t="s">
        <v>166</v>
      </c>
      <c r="X6" s="80" t="s">
        <v>167</v>
      </c>
      <c r="Y6" s="22" t="s">
        <v>116</v>
      </c>
      <c r="Z6" s="97"/>
      <c r="AB6" s="18" t="s">
        <v>12</v>
      </c>
      <c r="AC6" s="8" t="s">
        <v>13</v>
      </c>
      <c r="AD6" s="8" t="s">
        <v>1</v>
      </c>
      <c r="AE6" s="19" t="s">
        <v>44</v>
      </c>
      <c r="AF6" s="18" t="s">
        <v>12</v>
      </c>
      <c r="AG6" s="8" t="s">
        <v>13</v>
      </c>
      <c r="AH6" s="8" t="s">
        <v>1</v>
      </c>
      <c r="AI6" s="19" t="s">
        <v>44</v>
      </c>
      <c r="AJ6" s="18" t="s">
        <v>12</v>
      </c>
      <c r="AK6" s="8" t="s">
        <v>13</v>
      </c>
      <c r="AL6" s="8" t="s">
        <v>1</v>
      </c>
      <c r="AM6" s="19" t="s">
        <v>44</v>
      </c>
    </row>
    <row r="7" spans="1:39" ht="15">
      <c r="A7" s="23">
        <v>1</v>
      </c>
      <c r="B7" s="24"/>
      <c r="C7" s="25" t="s">
        <v>163</v>
      </c>
      <c r="D7" s="83" t="s">
        <v>50</v>
      </c>
      <c r="E7" s="27">
        <f>SUM(F7:Z7)</f>
        <v>11</v>
      </c>
      <c r="F7" s="28">
        <v>0</v>
      </c>
      <c r="G7" s="29">
        <v>3</v>
      </c>
      <c r="H7" s="29">
        <v>0</v>
      </c>
      <c r="I7" s="29">
        <v>0</v>
      </c>
      <c r="J7" s="29">
        <v>0</v>
      </c>
      <c r="K7" s="29">
        <v>0</v>
      </c>
      <c r="L7" s="23">
        <f>AE7*2</f>
        <v>0</v>
      </c>
      <c r="M7" s="31">
        <v>0</v>
      </c>
      <c r="N7" s="31">
        <v>0</v>
      </c>
      <c r="O7" s="29">
        <v>0</v>
      </c>
      <c r="P7" s="29">
        <v>0</v>
      </c>
      <c r="Q7" s="33">
        <f>AI7*2</f>
        <v>0</v>
      </c>
      <c r="R7" s="34">
        <v>8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2">
        <v>0</v>
      </c>
      <c r="Z7" s="35">
        <f>AM7*2</f>
        <v>0</v>
      </c>
      <c r="AB7" s="9">
        <v>0.4048611111111111</v>
      </c>
      <c r="AC7" s="6">
        <v>0.45069444444444445</v>
      </c>
      <c r="AD7" s="6">
        <f>AC7-AB7</f>
        <v>0.04583333333333334</v>
      </c>
      <c r="AE7" s="10">
        <v>0</v>
      </c>
      <c r="AF7" s="70">
        <v>0.4479166666666667</v>
      </c>
      <c r="AG7" s="71">
        <v>0.4784722222222222</v>
      </c>
      <c r="AH7" s="71">
        <f>AG7-AF7</f>
        <v>0.030555555555555503</v>
      </c>
      <c r="AI7" s="72">
        <v>0</v>
      </c>
      <c r="AJ7" s="9">
        <v>0.4784722222222222</v>
      </c>
      <c r="AK7" s="6">
        <v>0.5166666666666667</v>
      </c>
      <c r="AL7" s="6">
        <f>AK7-AJ7</f>
        <v>0.03819444444444453</v>
      </c>
      <c r="AM7" s="12">
        <v>0</v>
      </c>
    </row>
    <row r="8" spans="1:39" ht="15">
      <c r="A8" s="36"/>
      <c r="B8" s="37"/>
      <c r="C8" s="38" t="s">
        <v>173</v>
      </c>
      <c r="D8" s="79"/>
      <c r="E8" s="40"/>
      <c r="F8" s="41"/>
      <c r="G8" s="42"/>
      <c r="H8" s="42"/>
      <c r="I8" s="42"/>
      <c r="J8" s="42"/>
      <c r="K8" s="42">
        <v>15</v>
      </c>
      <c r="L8" s="36"/>
      <c r="M8" s="44"/>
      <c r="N8" s="44"/>
      <c r="O8" s="44"/>
      <c r="P8" s="44" t="s">
        <v>172</v>
      </c>
      <c r="Q8" s="46"/>
      <c r="R8" s="47">
        <v>220</v>
      </c>
      <c r="S8" s="47">
        <v>9</v>
      </c>
      <c r="T8" s="47">
        <v>73</v>
      </c>
      <c r="U8" s="47"/>
      <c r="V8" s="47"/>
      <c r="W8" s="47">
        <v>73</v>
      </c>
      <c r="X8" s="47"/>
      <c r="Y8" s="45"/>
      <c r="Z8" s="45"/>
      <c r="AB8" s="9"/>
      <c r="AC8" s="6"/>
      <c r="AD8" s="6"/>
      <c r="AE8" s="10"/>
      <c r="AF8" s="9"/>
      <c r="AG8" s="6"/>
      <c r="AH8" s="6"/>
      <c r="AI8" s="12"/>
      <c r="AJ8" s="9"/>
      <c r="AK8" s="6"/>
      <c r="AL8" s="6"/>
      <c r="AM8" s="12"/>
    </row>
    <row r="9" spans="1:39" ht="15">
      <c r="A9" s="48">
        <v>2</v>
      </c>
      <c r="B9" s="49"/>
      <c r="C9" s="50" t="s">
        <v>174</v>
      </c>
      <c r="D9" s="51" t="s">
        <v>50</v>
      </c>
      <c r="E9" s="52">
        <f>SUM(F9:Z9)</f>
        <v>58</v>
      </c>
      <c r="F9" s="28">
        <v>0</v>
      </c>
      <c r="G9" s="29">
        <v>2</v>
      </c>
      <c r="H9" s="29">
        <v>0</v>
      </c>
      <c r="I9" s="29">
        <v>0</v>
      </c>
      <c r="J9" s="29">
        <v>0</v>
      </c>
      <c r="K9" s="29">
        <v>30</v>
      </c>
      <c r="L9" s="48">
        <f>AE9*2</f>
        <v>0</v>
      </c>
      <c r="M9" s="29">
        <v>0</v>
      </c>
      <c r="N9" s="29">
        <v>0</v>
      </c>
      <c r="O9" s="29">
        <v>0</v>
      </c>
      <c r="P9" s="29">
        <v>0</v>
      </c>
      <c r="Q9" s="55">
        <f>AI9*2</f>
        <v>0</v>
      </c>
      <c r="R9" s="34">
        <v>0</v>
      </c>
      <c r="S9" s="34">
        <v>10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54">
        <v>0</v>
      </c>
      <c r="Z9" s="35">
        <f>AM9*2</f>
        <v>16</v>
      </c>
      <c r="AB9" s="9">
        <v>0.37777777777777777</v>
      </c>
      <c r="AC9" s="6">
        <v>0.4236111111111111</v>
      </c>
      <c r="AD9" s="6">
        <f>AC9-AB9</f>
        <v>0.04583333333333334</v>
      </c>
      <c r="AE9" s="10">
        <v>0</v>
      </c>
      <c r="AF9" s="9">
        <v>0.4305555555555556</v>
      </c>
      <c r="AG9" s="6">
        <v>0.45555555555555555</v>
      </c>
      <c r="AH9" s="6">
        <f>AG9-AF9</f>
        <v>0.024999999999999967</v>
      </c>
      <c r="AI9" s="12">
        <v>0</v>
      </c>
      <c r="AJ9" s="9">
        <v>0.45555555555555555</v>
      </c>
      <c r="AK9" s="6">
        <v>0.4993055555555555</v>
      </c>
      <c r="AL9" s="6">
        <f>AK9-AJ9</f>
        <v>0.043749999999999956</v>
      </c>
      <c r="AM9" s="12">
        <v>8</v>
      </c>
    </row>
    <row r="10" spans="1:39" ht="15">
      <c r="A10" s="36"/>
      <c r="B10" s="37"/>
      <c r="C10" s="38" t="s">
        <v>175</v>
      </c>
      <c r="D10" s="79"/>
      <c r="E10" s="40"/>
      <c r="F10" s="41"/>
      <c r="G10" s="42"/>
      <c r="H10" s="42"/>
      <c r="I10" s="42"/>
      <c r="J10" s="42"/>
      <c r="K10" s="42">
        <v>14</v>
      </c>
      <c r="L10" s="36"/>
      <c r="M10" s="44"/>
      <c r="N10" s="44"/>
      <c r="O10" s="44"/>
      <c r="P10" s="44"/>
      <c r="Q10" s="46"/>
      <c r="R10" s="47">
        <v>230</v>
      </c>
      <c r="S10" s="47">
        <v>7</v>
      </c>
      <c r="T10" s="47">
        <v>73</v>
      </c>
      <c r="U10" s="47"/>
      <c r="V10" s="47"/>
      <c r="W10" s="47">
        <v>73</v>
      </c>
      <c r="X10" s="47"/>
      <c r="Y10" s="45"/>
      <c r="Z10" s="45"/>
      <c r="AB10" s="9"/>
      <c r="AC10" s="6"/>
      <c r="AD10" s="6"/>
      <c r="AE10" s="10"/>
      <c r="AF10" s="9"/>
      <c r="AG10" s="6"/>
      <c r="AH10" s="6"/>
      <c r="AI10" s="12"/>
      <c r="AJ10" s="9"/>
      <c r="AK10" s="6"/>
      <c r="AL10" s="6"/>
      <c r="AM10" s="12"/>
    </row>
    <row r="11" spans="1:39" ht="15">
      <c r="A11" s="48">
        <v>3</v>
      </c>
      <c r="B11" s="49"/>
      <c r="C11" s="50" t="s">
        <v>183</v>
      </c>
      <c r="D11" s="51" t="s">
        <v>50</v>
      </c>
      <c r="E11" s="52">
        <f>SUM(F11:Z11)</f>
        <v>70</v>
      </c>
      <c r="F11" s="28">
        <v>0</v>
      </c>
      <c r="G11" s="29">
        <v>4</v>
      </c>
      <c r="H11" s="29">
        <v>0</v>
      </c>
      <c r="I11" s="29">
        <v>0</v>
      </c>
      <c r="J11" s="29">
        <v>0</v>
      </c>
      <c r="K11" s="29">
        <v>0</v>
      </c>
      <c r="L11" s="48">
        <f>AE11*2</f>
        <v>0</v>
      </c>
      <c r="M11" s="29">
        <v>0</v>
      </c>
      <c r="N11" s="29">
        <v>0</v>
      </c>
      <c r="O11" s="29">
        <v>0</v>
      </c>
      <c r="P11" s="29">
        <v>0</v>
      </c>
      <c r="Q11" s="55">
        <f>AI11*2</f>
        <v>0</v>
      </c>
      <c r="R11" s="34">
        <v>2</v>
      </c>
      <c r="S11" s="34">
        <v>20</v>
      </c>
      <c r="T11" s="34">
        <v>30</v>
      </c>
      <c r="U11" s="34">
        <v>0</v>
      </c>
      <c r="V11" s="34">
        <v>0</v>
      </c>
      <c r="W11" s="34">
        <v>0</v>
      </c>
      <c r="X11" s="34">
        <v>0</v>
      </c>
      <c r="Y11" s="54">
        <v>0</v>
      </c>
      <c r="Z11" s="35">
        <f>AM11*2</f>
        <v>14</v>
      </c>
      <c r="AB11" s="9">
        <v>0.37083333333333335</v>
      </c>
      <c r="AC11" s="6">
        <v>0.4166666666666667</v>
      </c>
      <c r="AD11" s="6">
        <f>AC11-AB11</f>
        <v>0.04583333333333334</v>
      </c>
      <c r="AE11" s="10">
        <v>0</v>
      </c>
      <c r="AF11" s="9">
        <v>0.4270833333333333</v>
      </c>
      <c r="AG11" s="6">
        <v>0.4576388888888889</v>
      </c>
      <c r="AH11" s="6">
        <f>AG11-AF11</f>
        <v>0.030555555555555558</v>
      </c>
      <c r="AI11" s="12">
        <v>0</v>
      </c>
      <c r="AJ11" s="9">
        <v>0.4534722222222222</v>
      </c>
      <c r="AK11" s="6">
        <v>0.49652777777777773</v>
      </c>
      <c r="AL11" s="6">
        <f>AK11-AJ11</f>
        <v>0.043055555555555514</v>
      </c>
      <c r="AM11" s="12">
        <v>7</v>
      </c>
    </row>
    <row r="12" spans="1:39" ht="15">
      <c r="A12" s="36"/>
      <c r="B12" s="37"/>
      <c r="C12" s="38" t="s">
        <v>184</v>
      </c>
      <c r="D12" s="89"/>
      <c r="E12" s="40"/>
      <c r="F12" s="41" t="s">
        <v>51</v>
      </c>
      <c r="G12" s="42"/>
      <c r="H12" s="42"/>
      <c r="I12" s="42"/>
      <c r="J12" s="42"/>
      <c r="K12" s="42">
        <v>15</v>
      </c>
      <c r="L12" s="36"/>
      <c r="M12" s="44"/>
      <c r="N12" s="44"/>
      <c r="O12" s="44"/>
      <c r="P12" s="44"/>
      <c r="Q12" s="46"/>
      <c r="R12" s="47">
        <v>176</v>
      </c>
      <c r="S12" s="47">
        <v>9</v>
      </c>
      <c r="T12" s="47">
        <v>63</v>
      </c>
      <c r="U12" s="47"/>
      <c r="V12" s="47"/>
      <c r="W12" s="47">
        <v>73</v>
      </c>
      <c r="X12" s="47"/>
      <c r="Y12" s="45"/>
      <c r="Z12" s="46"/>
      <c r="AB12" s="9"/>
      <c r="AC12" s="6"/>
      <c r="AD12" s="6"/>
      <c r="AE12" s="10"/>
      <c r="AF12" s="9"/>
      <c r="AG12" s="6"/>
      <c r="AH12" s="6"/>
      <c r="AI12" s="12"/>
      <c r="AJ12" s="9"/>
      <c r="AK12" s="6"/>
      <c r="AL12" s="6"/>
      <c r="AM12" s="12"/>
    </row>
    <row r="13" spans="1:39" ht="15">
      <c r="A13" s="48"/>
      <c r="B13" s="49">
        <v>1</v>
      </c>
      <c r="C13" s="50" t="s">
        <v>176</v>
      </c>
      <c r="D13" s="51" t="s">
        <v>177</v>
      </c>
      <c r="E13" s="52">
        <f>SUM(F13:Z13)</f>
        <v>72</v>
      </c>
      <c r="F13" s="28">
        <v>0</v>
      </c>
      <c r="G13" s="29">
        <v>2</v>
      </c>
      <c r="H13" s="29">
        <v>0</v>
      </c>
      <c r="I13" s="29">
        <v>0</v>
      </c>
      <c r="J13" s="29">
        <v>60</v>
      </c>
      <c r="K13" s="29">
        <v>0</v>
      </c>
      <c r="L13" s="48">
        <f>AE13*2</f>
        <v>0</v>
      </c>
      <c r="M13" s="29">
        <v>0</v>
      </c>
      <c r="N13" s="29">
        <v>0</v>
      </c>
      <c r="O13" s="29">
        <v>0</v>
      </c>
      <c r="P13" s="29">
        <v>0</v>
      </c>
      <c r="Q13" s="55">
        <f>AI13*2</f>
        <v>0</v>
      </c>
      <c r="R13" s="34">
        <v>8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54">
        <v>0</v>
      </c>
      <c r="Z13" s="35">
        <f>AM13*2</f>
        <v>2</v>
      </c>
      <c r="AB13" s="9">
        <v>0.4291666666666667</v>
      </c>
      <c r="AC13" s="6">
        <v>0.48194444444444445</v>
      </c>
      <c r="AD13" s="6">
        <f>AC13-AB13</f>
        <v>0.05277777777777776</v>
      </c>
      <c r="AE13" s="10">
        <v>0</v>
      </c>
      <c r="AF13" s="9">
        <v>0.4861111111111111</v>
      </c>
      <c r="AG13" s="6">
        <v>0.5034722222222222</v>
      </c>
      <c r="AH13" s="6">
        <f>AG13-AF13</f>
        <v>0.017361111111111105</v>
      </c>
      <c r="AI13" s="12">
        <v>0</v>
      </c>
      <c r="AJ13" s="9">
        <v>0.5083333333333333</v>
      </c>
      <c r="AK13" s="6">
        <v>0.5555555555555556</v>
      </c>
      <c r="AL13" s="6">
        <f>AK13-AJ13</f>
        <v>0.047222222222222276</v>
      </c>
      <c r="AM13" s="12">
        <v>1</v>
      </c>
    </row>
    <row r="14" spans="1:39" ht="15">
      <c r="A14" s="36"/>
      <c r="B14" s="37"/>
      <c r="C14" s="38" t="s">
        <v>178</v>
      </c>
      <c r="D14" s="89"/>
      <c r="E14" s="40"/>
      <c r="F14" s="41" t="s">
        <v>51</v>
      </c>
      <c r="G14" s="42"/>
      <c r="H14" s="42"/>
      <c r="I14" s="42"/>
      <c r="J14" s="42"/>
      <c r="K14" s="42">
        <v>15</v>
      </c>
      <c r="L14" s="36"/>
      <c r="M14" s="44"/>
      <c r="N14" s="44"/>
      <c r="O14" s="44"/>
      <c r="P14" s="44"/>
      <c r="Q14" s="46"/>
      <c r="R14" s="47">
        <v>240</v>
      </c>
      <c r="S14" s="47">
        <v>9</v>
      </c>
      <c r="T14" s="47">
        <v>73</v>
      </c>
      <c r="U14" s="47"/>
      <c r="V14" s="47"/>
      <c r="W14" s="47">
        <v>73</v>
      </c>
      <c r="X14" s="47"/>
      <c r="Y14" s="45"/>
      <c r="Z14" s="46"/>
      <c r="AB14" s="9"/>
      <c r="AC14" s="6"/>
      <c r="AD14" s="6"/>
      <c r="AE14" s="10"/>
      <c r="AF14" s="9"/>
      <c r="AG14" s="6"/>
      <c r="AH14" s="6"/>
      <c r="AI14" s="12"/>
      <c r="AJ14" s="9"/>
      <c r="AK14" s="6"/>
      <c r="AL14" s="6"/>
      <c r="AM14" s="12"/>
    </row>
    <row r="15" spans="1:39" ht="15">
      <c r="A15" s="48"/>
      <c r="B15" s="49">
        <v>2</v>
      </c>
      <c r="C15" s="50" t="s">
        <v>181</v>
      </c>
      <c r="D15" s="51" t="s">
        <v>177</v>
      </c>
      <c r="E15" s="52">
        <f>SUM(F15:Z15)</f>
        <v>74</v>
      </c>
      <c r="F15" s="28">
        <v>0</v>
      </c>
      <c r="G15" s="29">
        <v>2</v>
      </c>
      <c r="H15" s="29">
        <v>0</v>
      </c>
      <c r="I15" s="29">
        <v>0</v>
      </c>
      <c r="J15" s="29">
        <v>60</v>
      </c>
      <c r="K15" s="29">
        <v>0</v>
      </c>
      <c r="L15" s="48">
        <f>AE15*2</f>
        <v>0</v>
      </c>
      <c r="M15" s="29">
        <v>0</v>
      </c>
      <c r="N15" s="29">
        <v>0</v>
      </c>
      <c r="O15" s="29">
        <v>0</v>
      </c>
      <c r="P15" s="29">
        <v>0</v>
      </c>
      <c r="Q15" s="55">
        <f>AI15*2</f>
        <v>0</v>
      </c>
      <c r="R15" s="34">
        <v>8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54">
        <v>0</v>
      </c>
      <c r="Z15" s="35">
        <f>AM15*2</f>
        <v>4</v>
      </c>
      <c r="AB15" s="9">
        <v>0.43263888888888885</v>
      </c>
      <c r="AC15" s="6">
        <v>0.48194444444444445</v>
      </c>
      <c r="AD15" s="6">
        <f>AC15-AB15</f>
        <v>0.0493055555555556</v>
      </c>
      <c r="AE15" s="10">
        <v>0</v>
      </c>
      <c r="AF15" s="9">
        <v>0.48819444444444443</v>
      </c>
      <c r="AG15" s="6">
        <v>0.5041666666666667</v>
      </c>
      <c r="AH15" s="6">
        <f>AG15-AF15</f>
        <v>0.01597222222222222</v>
      </c>
      <c r="AI15" s="12">
        <v>0</v>
      </c>
      <c r="AJ15" s="9">
        <v>0.5097222222222222</v>
      </c>
      <c r="AK15" s="6">
        <v>0.5576388888888889</v>
      </c>
      <c r="AL15" s="6">
        <f>AK15-AJ15</f>
        <v>0.04791666666666672</v>
      </c>
      <c r="AM15" s="12">
        <v>2</v>
      </c>
    </row>
    <row r="16" spans="1:39" ht="15">
      <c r="A16" s="36"/>
      <c r="B16" s="37"/>
      <c r="C16" s="38" t="s">
        <v>182</v>
      </c>
      <c r="D16" s="89"/>
      <c r="E16" s="40"/>
      <c r="F16" s="41"/>
      <c r="G16" s="42"/>
      <c r="H16" s="42"/>
      <c r="I16" s="42"/>
      <c r="J16" s="42"/>
      <c r="K16" s="42">
        <v>15</v>
      </c>
      <c r="L16" s="36"/>
      <c r="M16" s="44"/>
      <c r="N16" s="44"/>
      <c r="O16" s="44"/>
      <c r="P16" s="44"/>
      <c r="Q16" s="46"/>
      <c r="R16" s="47">
        <v>240</v>
      </c>
      <c r="S16" s="47">
        <v>9</v>
      </c>
      <c r="T16" s="47">
        <v>73</v>
      </c>
      <c r="U16" s="47"/>
      <c r="V16" s="47"/>
      <c r="W16" s="47">
        <v>73</v>
      </c>
      <c r="X16" s="47"/>
      <c r="Y16" s="45"/>
      <c r="Z16" s="45"/>
      <c r="AB16" s="9"/>
      <c r="AC16" s="6"/>
      <c r="AD16" s="6"/>
      <c r="AE16" s="10"/>
      <c r="AF16" s="9"/>
      <c r="AG16" s="6"/>
      <c r="AH16" s="6"/>
      <c r="AI16" s="12"/>
      <c r="AJ16" s="9"/>
      <c r="AK16" s="6"/>
      <c r="AL16" s="6"/>
      <c r="AM16" s="12"/>
    </row>
    <row r="17" spans="1:39" ht="15">
      <c r="A17" s="48"/>
      <c r="B17" s="49">
        <v>3</v>
      </c>
      <c r="C17" s="50" t="s">
        <v>179</v>
      </c>
      <c r="D17" s="51" t="s">
        <v>177</v>
      </c>
      <c r="E17" s="52">
        <f>SUM(F17:Z17)</f>
        <v>93</v>
      </c>
      <c r="F17" s="28">
        <v>0</v>
      </c>
      <c r="G17" s="29">
        <v>3</v>
      </c>
      <c r="H17" s="29">
        <v>0</v>
      </c>
      <c r="I17" s="29">
        <v>0</v>
      </c>
      <c r="J17" s="29">
        <v>0</v>
      </c>
      <c r="K17" s="29">
        <v>0</v>
      </c>
      <c r="L17" s="48">
        <f>AE17*2</f>
        <v>0</v>
      </c>
      <c r="M17" s="29">
        <v>0</v>
      </c>
      <c r="N17" s="29">
        <v>0</v>
      </c>
      <c r="O17" s="29">
        <v>0</v>
      </c>
      <c r="P17" s="29">
        <v>0</v>
      </c>
      <c r="Q17" s="55">
        <f>AI17*2</f>
        <v>0</v>
      </c>
      <c r="R17" s="34">
        <v>0</v>
      </c>
      <c r="S17" s="34">
        <v>0</v>
      </c>
      <c r="T17" s="34">
        <v>30</v>
      </c>
      <c r="U17" s="34">
        <v>0</v>
      </c>
      <c r="V17" s="34">
        <v>0</v>
      </c>
      <c r="W17" s="34">
        <v>0</v>
      </c>
      <c r="X17" s="34">
        <v>60</v>
      </c>
      <c r="Y17" s="54">
        <v>0</v>
      </c>
      <c r="Z17" s="35">
        <f>AM17*2</f>
        <v>0</v>
      </c>
      <c r="AB17" s="9">
        <v>0.4381944444444445</v>
      </c>
      <c r="AC17" s="6">
        <v>0.4923611111111111</v>
      </c>
      <c r="AD17" s="6">
        <f>AC17-AB17</f>
        <v>0.054166666666666585</v>
      </c>
      <c r="AE17" s="10">
        <v>0</v>
      </c>
      <c r="AF17" s="9">
        <v>0.49583333333333335</v>
      </c>
      <c r="AG17" s="6">
        <v>0.5277777777777778</v>
      </c>
      <c r="AH17" s="6">
        <f>AG17-AF17</f>
        <v>0.03194444444444444</v>
      </c>
      <c r="AI17" s="12">
        <v>0</v>
      </c>
      <c r="AJ17" s="9">
        <v>0.53125</v>
      </c>
      <c r="AK17" s="6">
        <v>0.5777777777777778</v>
      </c>
      <c r="AL17" s="6">
        <f>AK17-AJ17</f>
        <v>0.046527777777777835</v>
      </c>
      <c r="AM17" s="12">
        <v>0</v>
      </c>
    </row>
    <row r="18" spans="1:39" ht="15">
      <c r="A18" s="36"/>
      <c r="B18" s="37"/>
      <c r="C18" s="38" t="s">
        <v>180</v>
      </c>
      <c r="D18" s="89"/>
      <c r="E18" s="40"/>
      <c r="F18" s="41" t="s">
        <v>50</v>
      </c>
      <c r="G18" s="42"/>
      <c r="H18" s="42"/>
      <c r="I18" s="42"/>
      <c r="J18" s="42"/>
      <c r="K18" s="42">
        <v>15</v>
      </c>
      <c r="L18" s="36"/>
      <c r="M18" s="44"/>
      <c r="N18" s="44"/>
      <c r="O18" s="44"/>
      <c r="P18" s="44"/>
      <c r="Q18" s="46"/>
      <c r="R18" s="47">
        <v>229</v>
      </c>
      <c r="S18" s="47">
        <v>9</v>
      </c>
      <c r="T18" s="47">
        <v>95</v>
      </c>
      <c r="U18" s="47"/>
      <c r="V18" s="47"/>
      <c r="W18" s="47">
        <v>73</v>
      </c>
      <c r="X18" s="47"/>
      <c r="Y18" s="45"/>
      <c r="Z18" s="45"/>
      <c r="AB18" s="9"/>
      <c r="AC18" s="6"/>
      <c r="AD18" s="6"/>
      <c r="AE18" s="10"/>
      <c r="AF18" s="9"/>
      <c r="AG18" s="6"/>
      <c r="AH18" s="6"/>
      <c r="AI18" s="12"/>
      <c r="AJ18" s="9"/>
      <c r="AK18" s="6"/>
      <c r="AL18" s="6"/>
      <c r="AM18" s="12"/>
    </row>
    <row r="19" spans="1:39" ht="15">
      <c r="A19" s="48">
        <v>4</v>
      </c>
      <c r="B19" s="49"/>
      <c r="C19" s="50" t="s">
        <v>185</v>
      </c>
      <c r="D19" s="51" t="s">
        <v>50</v>
      </c>
      <c r="E19" s="52">
        <f>SUM(F19:Z19)</f>
        <v>104</v>
      </c>
      <c r="F19" s="28">
        <v>0</v>
      </c>
      <c r="G19" s="29">
        <v>2</v>
      </c>
      <c r="H19" s="29">
        <v>0</v>
      </c>
      <c r="I19" s="29">
        <v>0</v>
      </c>
      <c r="J19" s="29">
        <v>0</v>
      </c>
      <c r="K19" s="29">
        <v>0</v>
      </c>
      <c r="L19" s="48">
        <f>AE19*2</f>
        <v>0</v>
      </c>
      <c r="M19" s="29">
        <v>0</v>
      </c>
      <c r="N19" s="29">
        <v>0</v>
      </c>
      <c r="O19" s="29">
        <v>0</v>
      </c>
      <c r="P19" s="29">
        <v>0</v>
      </c>
      <c r="Q19" s="55">
        <f>AI19*2</f>
        <v>0</v>
      </c>
      <c r="R19" s="34">
        <v>8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60</v>
      </c>
      <c r="Y19" s="54">
        <v>0</v>
      </c>
      <c r="Z19" s="35">
        <f>AM19*2</f>
        <v>34</v>
      </c>
      <c r="AB19" s="9">
        <v>0.4361111111111111</v>
      </c>
      <c r="AC19" s="6">
        <v>0.48194444444444445</v>
      </c>
      <c r="AD19" s="6">
        <f>AC19-AB19</f>
        <v>0.04583333333333334</v>
      </c>
      <c r="AE19" s="10">
        <v>0</v>
      </c>
      <c r="AF19" s="70">
        <v>0.4916666666666667</v>
      </c>
      <c r="AG19" s="71">
        <v>0.5222222222222223</v>
      </c>
      <c r="AH19" s="71">
        <f>AG19-AF19</f>
        <v>0.030555555555555558</v>
      </c>
      <c r="AI19" s="72">
        <v>0</v>
      </c>
      <c r="AJ19" s="9">
        <v>0.5222222222222223</v>
      </c>
      <c r="AK19" s="6">
        <v>0.5722222222222222</v>
      </c>
      <c r="AL19" s="6">
        <f>AK19-AJ19</f>
        <v>0.04999999999999993</v>
      </c>
      <c r="AM19" s="12">
        <v>17</v>
      </c>
    </row>
    <row r="20" spans="1:39" ht="15">
      <c r="A20" s="36"/>
      <c r="B20" s="37"/>
      <c r="C20" s="38" t="s">
        <v>186</v>
      </c>
      <c r="D20" s="84"/>
      <c r="E20" s="40"/>
      <c r="F20" s="41"/>
      <c r="G20" s="42"/>
      <c r="H20" s="42"/>
      <c r="I20" s="42"/>
      <c r="J20" s="42"/>
      <c r="K20" s="42">
        <v>15</v>
      </c>
      <c r="L20" s="36"/>
      <c r="M20" s="44"/>
      <c r="N20" s="44"/>
      <c r="O20" s="44"/>
      <c r="P20" s="44"/>
      <c r="Q20" s="46"/>
      <c r="R20" s="47">
        <v>240</v>
      </c>
      <c r="S20" s="47">
        <v>9</v>
      </c>
      <c r="T20" s="47">
        <v>73</v>
      </c>
      <c r="U20" s="47"/>
      <c r="V20" s="47"/>
      <c r="W20" s="47">
        <v>73</v>
      </c>
      <c r="X20" s="47"/>
      <c r="Y20" s="45"/>
      <c r="Z20" s="45"/>
      <c r="AB20" s="9"/>
      <c r="AC20" s="6"/>
      <c r="AD20" s="6"/>
      <c r="AE20" s="10"/>
      <c r="AF20" s="9"/>
      <c r="AG20" s="6"/>
      <c r="AH20" s="6"/>
      <c r="AI20" s="12"/>
      <c r="AJ20" s="9"/>
      <c r="AK20" s="6"/>
      <c r="AL20" s="6"/>
      <c r="AM20" s="12"/>
    </row>
    <row r="21" spans="1:39" ht="15">
      <c r="A21" s="48">
        <v>5</v>
      </c>
      <c r="B21" s="49"/>
      <c r="C21" s="50" t="s">
        <v>193</v>
      </c>
      <c r="D21" s="51" t="s">
        <v>50</v>
      </c>
      <c r="E21" s="52">
        <f>SUM(F21:Z21)</f>
        <v>246</v>
      </c>
      <c r="F21" s="28">
        <v>0</v>
      </c>
      <c r="G21" s="29">
        <v>7</v>
      </c>
      <c r="H21" s="29"/>
      <c r="I21" s="29">
        <v>0</v>
      </c>
      <c r="J21" s="29">
        <v>0</v>
      </c>
      <c r="K21" s="29">
        <v>0</v>
      </c>
      <c r="L21" s="48">
        <f>AE21*2</f>
        <v>0</v>
      </c>
      <c r="M21" s="29">
        <v>0</v>
      </c>
      <c r="N21" s="29">
        <v>0</v>
      </c>
      <c r="O21" s="29">
        <v>0</v>
      </c>
      <c r="P21" s="29">
        <v>0</v>
      </c>
      <c r="Q21" s="55">
        <f>AI21*2</f>
        <v>0</v>
      </c>
      <c r="R21" s="34">
        <v>9</v>
      </c>
      <c r="S21" s="34">
        <v>20</v>
      </c>
      <c r="T21" s="34">
        <v>0</v>
      </c>
      <c r="U21" s="34">
        <v>0</v>
      </c>
      <c r="V21" s="34">
        <v>200</v>
      </c>
      <c r="W21" s="34">
        <v>0</v>
      </c>
      <c r="X21" s="34">
        <v>0</v>
      </c>
      <c r="Y21" s="54">
        <v>0</v>
      </c>
      <c r="Z21" s="35">
        <f>AM21*2</f>
        <v>10</v>
      </c>
      <c r="AB21" s="9">
        <v>0.38125000000000003</v>
      </c>
      <c r="AC21" s="6">
        <v>0.41875</v>
      </c>
      <c r="AD21" s="6">
        <f>AC21-AB21</f>
        <v>0.03749999999999998</v>
      </c>
      <c r="AE21" s="10">
        <v>0</v>
      </c>
      <c r="AF21" s="70">
        <v>0.4236111111111111</v>
      </c>
      <c r="AG21" s="71">
        <v>0.4388888888888889</v>
      </c>
      <c r="AH21" s="71">
        <f>AG21-AF21</f>
        <v>0.015277777777777779</v>
      </c>
      <c r="AI21" s="72">
        <v>0</v>
      </c>
      <c r="AJ21" s="9">
        <v>0.44097222222222227</v>
      </c>
      <c r="AK21" s="6">
        <v>0.4826388888888889</v>
      </c>
      <c r="AL21" s="6">
        <f>AK21-AJ21</f>
        <v>0.04166666666666663</v>
      </c>
      <c r="AM21" s="12">
        <v>5</v>
      </c>
    </row>
    <row r="22" spans="1:39" ht="15">
      <c r="A22" s="36"/>
      <c r="B22" s="37"/>
      <c r="C22" s="38" t="s">
        <v>194</v>
      </c>
      <c r="D22" s="79"/>
      <c r="E22" s="40"/>
      <c r="F22" s="41" t="s">
        <v>51</v>
      </c>
      <c r="G22" s="42"/>
      <c r="H22" s="42"/>
      <c r="I22" s="42"/>
      <c r="J22" s="42"/>
      <c r="K22" s="42">
        <v>15</v>
      </c>
      <c r="L22" s="36"/>
      <c r="M22" s="44"/>
      <c r="N22" s="44"/>
      <c r="O22" s="44"/>
      <c r="P22" s="44"/>
      <c r="Q22" s="46"/>
      <c r="R22" s="47">
        <v>241</v>
      </c>
      <c r="S22" s="47">
        <v>5</v>
      </c>
      <c r="T22" s="47">
        <v>73</v>
      </c>
      <c r="U22" s="47"/>
      <c r="V22" s="47"/>
      <c r="W22" s="47">
        <v>73</v>
      </c>
      <c r="X22" s="47"/>
      <c r="Y22" s="45"/>
      <c r="Z22" s="45"/>
      <c r="AB22" s="9"/>
      <c r="AC22" s="6"/>
      <c r="AD22" s="6"/>
      <c r="AE22" s="10"/>
      <c r="AF22" s="9"/>
      <c r="AG22" s="6"/>
      <c r="AH22" s="6"/>
      <c r="AI22" s="12"/>
      <c r="AJ22" s="9"/>
      <c r="AK22" s="6"/>
      <c r="AL22" s="6"/>
      <c r="AM22" s="12"/>
    </row>
    <row r="23" spans="1:39" ht="15">
      <c r="A23" s="48">
        <v>6</v>
      </c>
      <c r="B23" s="49"/>
      <c r="C23" s="50" t="s">
        <v>195</v>
      </c>
      <c r="D23" s="51" t="s">
        <v>50</v>
      </c>
      <c r="E23" s="52">
        <f>SUM(F23:Z23)</f>
        <v>765</v>
      </c>
      <c r="F23" s="28">
        <v>0</v>
      </c>
      <c r="G23" s="29">
        <v>5</v>
      </c>
      <c r="H23" s="29">
        <v>0</v>
      </c>
      <c r="I23" s="29">
        <v>0</v>
      </c>
      <c r="J23" s="29">
        <v>100</v>
      </c>
      <c r="K23" s="29">
        <v>0</v>
      </c>
      <c r="L23" s="48">
        <f>AE23*2</f>
        <v>38</v>
      </c>
      <c r="M23" s="29">
        <v>0</v>
      </c>
      <c r="N23" s="29">
        <v>0</v>
      </c>
      <c r="O23" s="29">
        <v>0</v>
      </c>
      <c r="P23" s="29">
        <v>0</v>
      </c>
      <c r="Q23" s="55">
        <f>AI23*2</f>
        <v>8</v>
      </c>
      <c r="R23" s="34">
        <v>8</v>
      </c>
      <c r="S23" s="34">
        <v>10</v>
      </c>
      <c r="T23" s="34">
        <v>30</v>
      </c>
      <c r="U23" s="34">
        <v>100</v>
      </c>
      <c r="V23" s="34">
        <v>100</v>
      </c>
      <c r="W23" s="34">
        <v>100</v>
      </c>
      <c r="X23" s="34">
        <v>100</v>
      </c>
      <c r="Y23" s="54">
        <v>100</v>
      </c>
      <c r="Z23" s="35">
        <f>AM23*2</f>
        <v>66</v>
      </c>
      <c r="AB23" s="9">
        <v>0.39375</v>
      </c>
      <c r="AC23" s="6">
        <v>0.4527777777777778</v>
      </c>
      <c r="AD23" s="6">
        <f>AC23-AB23</f>
        <v>0.05902777777777779</v>
      </c>
      <c r="AE23" s="10">
        <v>19</v>
      </c>
      <c r="AF23" s="9">
        <v>0.46388888888888885</v>
      </c>
      <c r="AG23" s="6">
        <v>0.49722222222222223</v>
      </c>
      <c r="AH23" s="6">
        <f>AG23-AF23</f>
        <v>0.03333333333333338</v>
      </c>
      <c r="AI23" s="12">
        <v>4</v>
      </c>
      <c r="AJ23" s="9">
        <v>0.5041666666666667</v>
      </c>
      <c r="AK23" s="6">
        <v>0.5652777777777778</v>
      </c>
      <c r="AL23" s="6">
        <f>AK23-AJ23</f>
        <v>0.061111111111111116</v>
      </c>
      <c r="AM23" s="12">
        <v>33</v>
      </c>
    </row>
    <row r="24" spans="1:39" ht="15">
      <c r="A24" s="36"/>
      <c r="B24" s="37"/>
      <c r="C24" s="38" t="s">
        <v>196</v>
      </c>
      <c r="D24" s="79"/>
      <c r="E24" s="40"/>
      <c r="F24" s="41" t="s">
        <v>51</v>
      </c>
      <c r="G24" s="42"/>
      <c r="H24" s="42"/>
      <c r="I24" s="42"/>
      <c r="J24" s="42"/>
      <c r="K24" s="42">
        <v>15</v>
      </c>
      <c r="L24" s="36"/>
      <c r="M24" s="44"/>
      <c r="N24" s="44"/>
      <c r="O24" s="44"/>
      <c r="P24" s="44"/>
      <c r="Q24" s="46"/>
      <c r="R24" s="47">
        <v>190</v>
      </c>
      <c r="S24" s="47">
        <v>3</v>
      </c>
      <c r="T24" s="47">
        <v>79</v>
      </c>
      <c r="U24" s="47"/>
      <c r="V24" s="47"/>
      <c r="W24" s="47">
        <v>0</v>
      </c>
      <c r="X24" s="47"/>
      <c r="Y24" s="45"/>
      <c r="Z24" s="45"/>
      <c r="AB24" s="9"/>
      <c r="AC24" s="6"/>
      <c r="AD24" s="6"/>
      <c r="AE24" s="10"/>
      <c r="AF24" s="9"/>
      <c r="AG24" s="6"/>
      <c r="AH24" s="6"/>
      <c r="AI24" s="12"/>
      <c r="AJ24" s="9"/>
      <c r="AK24" s="6"/>
      <c r="AL24" s="6"/>
      <c r="AM24" s="12"/>
    </row>
    <row r="25" spans="1:39" ht="15">
      <c r="A25" s="48"/>
      <c r="B25" s="49">
        <v>4</v>
      </c>
      <c r="C25" s="50" t="s">
        <v>197</v>
      </c>
      <c r="D25" s="51" t="s">
        <v>177</v>
      </c>
      <c r="E25" s="52">
        <f>SUM(F25:Z25)</f>
        <v>1518</v>
      </c>
      <c r="F25" s="28">
        <v>15</v>
      </c>
      <c r="G25" s="56">
        <v>17</v>
      </c>
      <c r="H25" s="56">
        <v>0</v>
      </c>
      <c r="I25" s="56">
        <v>0</v>
      </c>
      <c r="J25" s="56">
        <v>0</v>
      </c>
      <c r="K25" s="56">
        <v>0</v>
      </c>
      <c r="L25" s="48">
        <f>AE25*2</f>
        <v>86</v>
      </c>
      <c r="M25" s="57">
        <v>100</v>
      </c>
      <c r="N25" s="57">
        <v>100</v>
      </c>
      <c r="O25" s="57">
        <v>100</v>
      </c>
      <c r="P25" s="57">
        <v>100</v>
      </c>
      <c r="Q25" s="55">
        <f>AI25*2</f>
        <v>200</v>
      </c>
      <c r="R25" s="60">
        <v>100</v>
      </c>
      <c r="S25" s="60">
        <v>100</v>
      </c>
      <c r="T25" s="60">
        <v>100</v>
      </c>
      <c r="U25" s="60">
        <v>100</v>
      </c>
      <c r="V25" s="58">
        <v>100</v>
      </c>
      <c r="W25" s="58">
        <v>100</v>
      </c>
      <c r="X25" s="58">
        <v>100</v>
      </c>
      <c r="Y25" s="59">
        <v>100</v>
      </c>
      <c r="Z25" s="35">
        <f>AM25*2</f>
        <v>0</v>
      </c>
      <c r="AB25" s="9">
        <v>0.35555555555555557</v>
      </c>
      <c r="AC25" s="6">
        <v>0.44097222222222227</v>
      </c>
      <c r="AD25" s="6">
        <f>AC25-AB25</f>
        <v>0.0854166666666667</v>
      </c>
      <c r="AE25" s="10">
        <v>43</v>
      </c>
      <c r="AF25" s="9">
        <v>0.45625</v>
      </c>
      <c r="AG25" s="6">
        <v>0.5333333333333333</v>
      </c>
      <c r="AH25" s="6">
        <f>AG25-AF25</f>
        <v>0.07708333333333334</v>
      </c>
      <c r="AI25" s="12">
        <v>100</v>
      </c>
      <c r="AJ25" s="9">
        <v>0.44097222222222227</v>
      </c>
      <c r="AK25" s="6">
        <v>0.4583333333333333</v>
      </c>
      <c r="AL25" s="6">
        <f>AK25-AJ25</f>
        <v>0.01736111111111105</v>
      </c>
      <c r="AM25" s="12">
        <v>0</v>
      </c>
    </row>
    <row r="26" spans="1:39" ht="15">
      <c r="A26" s="36"/>
      <c r="B26" s="37"/>
      <c r="C26" s="61" t="s">
        <v>198</v>
      </c>
      <c r="D26" s="79"/>
      <c r="E26" s="40"/>
      <c r="F26" s="41" t="s">
        <v>50</v>
      </c>
      <c r="G26" s="42"/>
      <c r="H26" s="42"/>
      <c r="I26" s="42"/>
      <c r="J26" s="42"/>
      <c r="K26" s="42">
        <v>15</v>
      </c>
      <c r="L26" s="36"/>
      <c r="M26" s="44"/>
      <c r="N26" s="44"/>
      <c r="O26" s="44"/>
      <c r="P26" s="44"/>
      <c r="Q26" s="46"/>
      <c r="R26" s="63">
        <v>0</v>
      </c>
      <c r="S26" s="63">
        <v>0</v>
      </c>
      <c r="T26" s="63">
        <v>0</v>
      </c>
      <c r="U26" s="63"/>
      <c r="V26" s="47"/>
      <c r="W26" s="47">
        <v>0</v>
      </c>
      <c r="X26" s="47"/>
      <c r="Y26" s="45"/>
      <c r="Z26" s="45"/>
      <c r="AB26" s="9"/>
      <c r="AC26" s="6"/>
      <c r="AD26" s="6"/>
      <c r="AE26" s="10"/>
      <c r="AF26" s="9"/>
      <c r="AG26" s="6"/>
      <c r="AH26" s="6"/>
      <c r="AI26" s="12"/>
      <c r="AJ26" s="9"/>
      <c r="AK26" s="6"/>
      <c r="AL26" s="6"/>
      <c r="AM26" s="12"/>
    </row>
    <row r="27" spans="1:39" ht="15">
      <c r="A27" s="48"/>
      <c r="B27" s="49">
        <v>5</v>
      </c>
      <c r="C27" s="50" t="s">
        <v>199</v>
      </c>
      <c r="D27" s="51" t="s">
        <v>177</v>
      </c>
      <c r="E27" s="52">
        <f>SUM(F27:Z27)</f>
        <v>1635</v>
      </c>
      <c r="F27" s="28">
        <v>0</v>
      </c>
      <c r="G27" s="29">
        <v>17</v>
      </c>
      <c r="H27" s="29">
        <v>0</v>
      </c>
      <c r="I27" s="29">
        <v>0</v>
      </c>
      <c r="J27" s="29">
        <v>0</v>
      </c>
      <c r="K27" s="29">
        <v>0</v>
      </c>
      <c r="L27" s="48">
        <f>AE27*2</f>
        <v>200</v>
      </c>
      <c r="M27" s="64">
        <v>100</v>
      </c>
      <c r="N27" s="64">
        <v>100</v>
      </c>
      <c r="O27" s="64">
        <v>100</v>
      </c>
      <c r="P27" s="64">
        <v>100</v>
      </c>
      <c r="Q27" s="55">
        <f>AI27*2</f>
        <v>200</v>
      </c>
      <c r="R27" s="66">
        <v>100</v>
      </c>
      <c r="S27" s="66">
        <v>100</v>
      </c>
      <c r="T27" s="66">
        <v>100</v>
      </c>
      <c r="U27" s="66">
        <v>100</v>
      </c>
      <c r="V27" s="66">
        <v>100</v>
      </c>
      <c r="W27" s="66">
        <v>100</v>
      </c>
      <c r="X27" s="66">
        <v>100</v>
      </c>
      <c r="Y27" s="35">
        <v>100</v>
      </c>
      <c r="Z27" s="35">
        <f>AM27*2</f>
        <v>18</v>
      </c>
      <c r="AB27" s="9">
        <v>0.41180555555555554</v>
      </c>
      <c r="AC27" s="6">
        <v>0</v>
      </c>
      <c r="AD27" s="6">
        <f>AC27-AB27</f>
        <v>-0.41180555555555554</v>
      </c>
      <c r="AE27" s="10">
        <v>100</v>
      </c>
      <c r="AF27" s="9">
        <v>0</v>
      </c>
      <c r="AG27" s="6">
        <v>0</v>
      </c>
      <c r="AH27" s="6">
        <f>AG27-AF27</f>
        <v>0</v>
      </c>
      <c r="AI27" s="12">
        <v>100</v>
      </c>
      <c r="AJ27" s="9">
        <v>0.41180555555555554</v>
      </c>
      <c r="AK27" s="6">
        <v>0.5381944444444444</v>
      </c>
      <c r="AL27" s="6">
        <f>AK27-AJ27</f>
        <v>0.12638888888888888</v>
      </c>
      <c r="AM27" s="12">
        <v>9</v>
      </c>
    </row>
    <row r="28" spans="1:39" ht="15">
      <c r="A28" s="36"/>
      <c r="B28" s="37"/>
      <c r="C28" s="38" t="s">
        <v>200</v>
      </c>
      <c r="D28" s="79"/>
      <c r="E28" s="40"/>
      <c r="F28" s="41" t="s">
        <v>51</v>
      </c>
      <c r="G28" s="42"/>
      <c r="H28" s="42"/>
      <c r="I28" s="42"/>
      <c r="J28" s="42"/>
      <c r="K28" s="42">
        <v>15</v>
      </c>
      <c r="L28" s="36"/>
      <c r="M28" s="44"/>
      <c r="N28" s="44"/>
      <c r="O28" s="44"/>
      <c r="P28" s="44"/>
      <c r="Q28" s="46"/>
      <c r="R28" s="47">
        <v>0</v>
      </c>
      <c r="S28" s="47">
        <v>0</v>
      </c>
      <c r="T28" s="47">
        <v>0</v>
      </c>
      <c r="U28" s="47"/>
      <c r="V28" s="47"/>
      <c r="W28" s="47">
        <v>0</v>
      </c>
      <c r="X28" s="47"/>
      <c r="Y28" s="45"/>
      <c r="Z28" s="45"/>
      <c r="AB28" s="9"/>
      <c r="AC28" s="6"/>
      <c r="AD28" s="6"/>
      <c r="AE28" s="10"/>
      <c r="AF28" s="9"/>
      <c r="AG28" s="6"/>
      <c r="AH28" s="6"/>
      <c r="AI28" s="12"/>
      <c r="AJ28" s="9"/>
      <c r="AK28" s="6"/>
      <c r="AL28" s="6"/>
      <c r="AM28" s="12"/>
    </row>
    <row r="29" spans="1:39" ht="15">
      <c r="A29" s="48"/>
      <c r="B29" s="49"/>
      <c r="C29" s="50"/>
      <c r="D29" s="51"/>
      <c r="E29" s="52">
        <f>SUM(F29:Z29)</f>
        <v>0</v>
      </c>
      <c r="F29" s="28"/>
      <c r="G29" s="29"/>
      <c r="H29" s="29"/>
      <c r="I29" s="29"/>
      <c r="J29" s="29"/>
      <c r="K29" s="29"/>
      <c r="L29" s="48">
        <f>AE29*2</f>
        <v>0</v>
      </c>
      <c r="M29" s="29"/>
      <c r="N29" s="29"/>
      <c r="O29" s="29"/>
      <c r="P29" s="29"/>
      <c r="Q29" s="55">
        <f>AI29*2</f>
        <v>0</v>
      </c>
      <c r="R29" s="34"/>
      <c r="S29" s="34"/>
      <c r="T29" s="34"/>
      <c r="U29" s="34"/>
      <c r="V29" s="34"/>
      <c r="W29" s="34"/>
      <c r="X29" s="34"/>
      <c r="Y29" s="54"/>
      <c r="Z29" s="35">
        <f>AM29*2</f>
        <v>0</v>
      </c>
      <c r="AB29" s="9">
        <v>0</v>
      </c>
      <c r="AC29" s="6">
        <v>0</v>
      </c>
      <c r="AD29" s="6">
        <f>AC29-AB29</f>
        <v>0</v>
      </c>
      <c r="AE29" s="10">
        <v>0</v>
      </c>
      <c r="AF29" s="9">
        <v>0</v>
      </c>
      <c r="AG29" s="6">
        <v>0</v>
      </c>
      <c r="AH29" s="6">
        <f>AG29-AF29</f>
        <v>0</v>
      </c>
      <c r="AI29" s="12">
        <v>0</v>
      </c>
      <c r="AJ29" s="9">
        <v>0</v>
      </c>
      <c r="AK29" s="6">
        <v>0</v>
      </c>
      <c r="AL29" s="6">
        <f>AK29-AJ29</f>
        <v>0</v>
      </c>
      <c r="AM29" s="12">
        <v>0</v>
      </c>
    </row>
    <row r="30" spans="1:39" ht="15">
      <c r="A30" s="36"/>
      <c r="B30" s="37"/>
      <c r="C30" s="38"/>
      <c r="D30" s="79"/>
      <c r="E30" s="40"/>
      <c r="F30" s="41"/>
      <c r="G30" s="42"/>
      <c r="H30" s="42"/>
      <c r="I30" s="42"/>
      <c r="J30" s="42"/>
      <c r="K30" s="42"/>
      <c r="L30" s="36"/>
      <c r="M30" s="44"/>
      <c r="N30" s="44"/>
      <c r="O30" s="44"/>
      <c r="P30" s="44"/>
      <c r="Q30" s="46"/>
      <c r="R30" s="47"/>
      <c r="S30" s="47"/>
      <c r="T30" s="47"/>
      <c r="U30" s="47"/>
      <c r="V30" s="47"/>
      <c r="W30" s="47"/>
      <c r="X30" s="47"/>
      <c r="Y30" s="45"/>
      <c r="Z30" s="45"/>
      <c r="AB30" s="9"/>
      <c r="AC30" s="6"/>
      <c r="AD30" s="6"/>
      <c r="AE30" s="10"/>
      <c r="AF30" s="9"/>
      <c r="AG30" s="6"/>
      <c r="AH30" s="6"/>
      <c r="AI30" s="12"/>
      <c r="AJ30" s="9"/>
      <c r="AK30" s="6"/>
      <c r="AL30" s="6"/>
      <c r="AM30" s="12"/>
    </row>
    <row r="31" spans="1:39" ht="15">
      <c r="A31" s="48"/>
      <c r="B31" s="49"/>
      <c r="C31" s="50"/>
      <c r="D31" s="51"/>
      <c r="E31" s="52">
        <f>SUM(F31:Z31)</f>
        <v>0</v>
      </c>
      <c r="F31" s="28"/>
      <c r="G31" s="29"/>
      <c r="H31" s="29"/>
      <c r="I31" s="29"/>
      <c r="J31" s="29"/>
      <c r="K31" s="29"/>
      <c r="L31" s="48">
        <f>AE31*2</f>
        <v>0</v>
      </c>
      <c r="M31" s="29"/>
      <c r="N31" s="29"/>
      <c r="O31" s="29"/>
      <c r="P31" s="29"/>
      <c r="Q31" s="55">
        <f>AI31*2</f>
        <v>0</v>
      </c>
      <c r="R31" s="34"/>
      <c r="S31" s="34"/>
      <c r="T31" s="34"/>
      <c r="U31" s="34"/>
      <c r="V31" s="34"/>
      <c r="W31" s="34"/>
      <c r="X31" s="34"/>
      <c r="Y31" s="54"/>
      <c r="Z31" s="35">
        <f>AM31*2</f>
        <v>0</v>
      </c>
      <c r="AB31" s="9">
        <v>0</v>
      </c>
      <c r="AC31" s="6">
        <v>0</v>
      </c>
      <c r="AD31" s="6">
        <f>AC31-AB31</f>
        <v>0</v>
      </c>
      <c r="AE31" s="10">
        <v>0</v>
      </c>
      <c r="AF31" s="70">
        <v>0</v>
      </c>
      <c r="AG31" s="71">
        <v>0</v>
      </c>
      <c r="AH31" s="71">
        <f>AG31-AF31</f>
        <v>0</v>
      </c>
      <c r="AI31" s="72">
        <v>0</v>
      </c>
      <c r="AJ31" s="9">
        <v>0</v>
      </c>
      <c r="AK31" s="6">
        <v>0</v>
      </c>
      <c r="AL31" s="6">
        <f>AK31-AJ31</f>
        <v>0</v>
      </c>
      <c r="AM31" s="12">
        <v>0</v>
      </c>
    </row>
    <row r="32" spans="1:39" ht="15">
      <c r="A32" s="36"/>
      <c r="B32" s="37"/>
      <c r="C32" s="38"/>
      <c r="D32" s="84"/>
      <c r="E32" s="40"/>
      <c r="F32" s="41"/>
      <c r="G32" s="42"/>
      <c r="H32" s="42"/>
      <c r="I32" s="42"/>
      <c r="J32" s="42"/>
      <c r="K32" s="42"/>
      <c r="L32" s="36"/>
      <c r="M32" s="44"/>
      <c r="N32" s="44"/>
      <c r="O32" s="44"/>
      <c r="P32" s="44"/>
      <c r="Q32" s="46"/>
      <c r="R32" s="47"/>
      <c r="S32" s="47"/>
      <c r="T32" s="47"/>
      <c r="U32" s="47"/>
      <c r="V32" s="47"/>
      <c r="W32" s="47"/>
      <c r="X32" s="47"/>
      <c r="Y32" s="45"/>
      <c r="Z32" s="45"/>
      <c r="AB32" s="9"/>
      <c r="AC32" s="6"/>
      <c r="AD32" s="6"/>
      <c r="AE32" s="10"/>
      <c r="AF32" s="9"/>
      <c r="AG32" s="6"/>
      <c r="AH32" s="6"/>
      <c r="AI32" s="12"/>
      <c r="AJ32" s="9"/>
      <c r="AK32" s="6"/>
      <c r="AL32" s="6"/>
      <c r="AM32" s="12"/>
    </row>
    <row r="33" spans="1:39" ht="15">
      <c r="A33" s="48"/>
      <c r="B33" s="49"/>
      <c r="C33" s="50"/>
      <c r="D33" s="51"/>
      <c r="E33" s="52">
        <f>SUM(F33:Z33)</f>
        <v>0</v>
      </c>
      <c r="F33" s="28"/>
      <c r="G33" s="29"/>
      <c r="H33" s="29"/>
      <c r="I33" s="29"/>
      <c r="J33" s="29"/>
      <c r="K33" s="29"/>
      <c r="L33" s="48">
        <f>AE33*2</f>
        <v>0</v>
      </c>
      <c r="M33" s="64"/>
      <c r="N33" s="64"/>
      <c r="O33" s="64"/>
      <c r="P33" s="64"/>
      <c r="Q33" s="55">
        <f>AI33*2</f>
        <v>0</v>
      </c>
      <c r="R33" s="66"/>
      <c r="S33" s="66"/>
      <c r="T33" s="66"/>
      <c r="U33" s="66"/>
      <c r="V33" s="66"/>
      <c r="W33" s="66"/>
      <c r="X33" s="66"/>
      <c r="Y33" s="35"/>
      <c r="Z33" s="35">
        <f>AM33*2</f>
        <v>0</v>
      </c>
      <c r="AB33" s="9">
        <v>0</v>
      </c>
      <c r="AC33" s="6">
        <v>0</v>
      </c>
      <c r="AD33" s="6">
        <f>AC33-AB33</f>
        <v>0</v>
      </c>
      <c r="AE33" s="10">
        <v>0</v>
      </c>
      <c r="AF33" s="9">
        <v>0</v>
      </c>
      <c r="AG33" s="6">
        <v>0</v>
      </c>
      <c r="AH33" s="6">
        <f>AG33-AF33</f>
        <v>0</v>
      </c>
      <c r="AI33" s="12">
        <v>0</v>
      </c>
      <c r="AJ33" s="9">
        <v>0</v>
      </c>
      <c r="AK33" s="6">
        <v>0</v>
      </c>
      <c r="AL33" s="6">
        <f>AK33-AJ33</f>
        <v>0</v>
      </c>
      <c r="AM33" s="12">
        <v>0</v>
      </c>
    </row>
    <row r="34" spans="1:39" ht="15">
      <c r="A34" s="36"/>
      <c r="B34" s="37"/>
      <c r="C34" s="38"/>
      <c r="D34" s="79"/>
      <c r="E34" s="40"/>
      <c r="F34" s="41"/>
      <c r="G34" s="42"/>
      <c r="H34" s="42"/>
      <c r="I34" s="42"/>
      <c r="J34" s="42"/>
      <c r="K34" s="42"/>
      <c r="L34" s="36"/>
      <c r="M34" s="44"/>
      <c r="N34" s="44"/>
      <c r="O34" s="44"/>
      <c r="P34" s="44"/>
      <c r="Q34" s="46"/>
      <c r="R34" s="47"/>
      <c r="S34" s="47"/>
      <c r="T34" s="47"/>
      <c r="U34" s="47"/>
      <c r="V34" s="47"/>
      <c r="W34" s="47"/>
      <c r="X34" s="47"/>
      <c r="Y34" s="45"/>
      <c r="Z34" s="45"/>
      <c r="AB34" s="9"/>
      <c r="AC34" s="6"/>
      <c r="AD34" s="6"/>
      <c r="AE34" s="10"/>
      <c r="AF34" s="9"/>
      <c r="AG34" s="6"/>
      <c r="AH34" s="6"/>
      <c r="AI34" s="12"/>
      <c r="AJ34" s="9"/>
      <c r="AK34" s="6"/>
      <c r="AL34" s="6"/>
      <c r="AM34" s="12"/>
    </row>
    <row r="35" spans="1:39" ht="15">
      <c r="A35" s="48"/>
      <c r="B35" s="49"/>
      <c r="C35" s="50"/>
      <c r="D35" s="51"/>
      <c r="E35" s="52">
        <f>SUM(F35:Z35)</f>
        <v>0</v>
      </c>
      <c r="F35" s="28"/>
      <c r="G35" s="29"/>
      <c r="H35" s="29"/>
      <c r="I35" s="29"/>
      <c r="J35" s="29"/>
      <c r="K35" s="29"/>
      <c r="L35" s="48">
        <f>AE35*2</f>
        <v>0</v>
      </c>
      <c r="M35" s="64"/>
      <c r="N35" s="64"/>
      <c r="O35" s="64"/>
      <c r="P35" s="64"/>
      <c r="Q35" s="55">
        <f>AI35*2</f>
        <v>0</v>
      </c>
      <c r="R35" s="66"/>
      <c r="S35" s="66"/>
      <c r="T35" s="66"/>
      <c r="U35" s="66"/>
      <c r="V35" s="66"/>
      <c r="W35" s="66"/>
      <c r="X35" s="66"/>
      <c r="Y35" s="35"/>
      <c r="Z35" s="35">
        <f>AM35*2</f>
        <v>0</v>
      </c>
      <c r="AB35" s="9">
        <v>0</v>
      </c>
      <c r="AC35" s="6">
        <v>0</v>
      </c>
      <c r="AD35" s="6">
        <f>AC35-AB35</f>
        <v>0</v>
      </c>
      <c r="AE35" s="10">
        <v>0</v>
      </c>
      <c r="AF35" s="9">
        <v>0</v>
      </c>
      <c r="AG35" s="6">
        <v>0</v>
      </c>
      <c r="AH35" s="6">
        <f>AG35-AF35</f>
        <v>0</v>
      </c>
      <c r="AI35" s="12">
        <v>0</v>
      </c>
      <c r="AJ35" s="9">
        <v>0</v>
      </c>
      <c r="AK35" s="6">
        <v>0</v>
      </c>
      <c r="AL35" s="6">
        <f>AK35-AJ35</f>
        <v>0</v>
      </c>
      <c r="AM35" s="12">
        <v>0</v>
      </c>
    </row>
    <row r="36" spans="1:39" ht="15">
      <c r="A36" s="36"/>
      <c r="B36" s="37"/>
      <c r="C36" s="38"/>
      <c r="D36" s="79"/>
      <c r="E36" s="40"/>
      <c r="F36" s="41"/>
      <c r="G36" s="42"/>
      <c r="H36" s="42"/>
      <c r="I36" s="42"/>
      <c r="J36" s="42"/>
      <c r="K36" s="42"/>
      <c r="L36" s="36"/>
      <c r="M36" s="44"/>
      <c r="N36" s="44"/>
      <c r="O36" s="44"/>
      <c r="P36" s="44"/>
      <c r="Q36" s="46"/>
      <c r="R36" s="47"/>
      <c r="S36" s="47"/>
      <c r="T36" s="47"/>
      <c r="U36" s="47"/>
      <c r="V36" s="47"/>
      <c r="W36" s="47"/>
      <c r="X36" s="47"/>
      <c r="Y36" s="45"/>
      <c r="Z36" s="45"/>
      <c r="AB36" s="11"/>
      <c r="AC36" s="7"/>
      <c r="AD36" s="7"/>
      <c r="AE36" s="14"/>
      <c r="AF36" s="11"/>
      <c r="AG36" s="7"/>
      <c r="AH36" s="7"/>
      <c r="AI36" s="5"/>
      <c r="AJ36" s="11"/>
      <c r="AK36" s="7"/>
      <c r="AL36" s="7"/>
      <c r="AM36" s="5"/>
    </row>
    <row r="37" spans="13:24" ht="15"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sheetProtection/>
  <mergeCells count="9">
    <mergeCell ref="AF5:AI5"/>
    <mergeCell ref="AJ5:AM5"/>
    <mergeCell ref="A5:A6"/>
    <mergeCell ref="B5:B6"/>
    <mergeCell ref="D5:D6"/>
    <mergeCell ref="E5:E6"/>
    <mergeCell ref="Z5:Z6"/>
    <mergeCell ref="AB5:AE5"/>
    <mergeCell ref="F5:G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Komoróczki András</dc:creator>
  <cp:keywords/>
  <dc:description/>
  <cp:lastModifiedBy>Komoróczki András</cp:lastModifiedBy>
  <cp:lastPrinted>2013-09-22T15:31:33Z</cp:lastPrinted>
  <dcterms:created xsi:type="dcterms:W3CDTF">2012-09-20T08:56:54Z</dcterms:created>
  <dcterms:modified xsi:type="dcterms:W3CDTF">2013-09-22T15:32:52Z</dcterms:modified>
  <cp:category/>
  <cp:version/>
  <cp:contentType/>
  <cp:contentStatus/>
</cp:coreProperties>
</file>