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4" activeTab="0"/>
  </bookViews>
  <sheets>
    <sheet name="alap" sheetId="1" r:id="rId1"/>
    <sheet name="alapszintű közép" sheetId="2" r:id="rId2"/>
    <sheet name="közép" sheetId="3" r:id="rId3"/>
    <sheet name="kiemelt közép" sheetId="4" r:id="rId4"/>
  </sheets>
  <definedNames>
    <definedName name="_xlnm.Print_Area" localSheetId="0">'alap'!$A$1:$AB$11</definedName>
    <definedName name="_xlnm.Print_Area" localSheetId="3">'kiemelt közép'!$A$1:$AN$5</definedName>
  </definedNames>
  <calcPr fullCalcOnLoad="1"/>
</workbook>
</file>

<file path=xl/sharedStrings.xml><?xml version="1.0" encoding="utf-8"?>
<sst xmlns="http://schemas.openxmlformats.org/spreadsheetml/2006/main" count="294" uniqueCount="185">
  <si>
    <t>Helyezés</t>
  </si>
  <si>
    <t>Csapatnév</t>
  </si>
  <si>
    <t>Versenyzők</t>
  </si>
  <si>
    <t>4.</t>
  </si>
  <si>
    <t>5.</t>
  </si>
  <si>
    <t>7.</t>
  </si>
  <si>
    <t>8.</t>
  </si>
  <si>
    <t>9.</t>
  </si>
  <si>
    <t>1.</t>
  </si>
  <si>
    <t>2.</t>
  </si>
  <si>
    <t>3.</t>
  </si>
  <si>
    <t>K2</t>
  </si>
  <si>
    <t>Utánpótlás</t>
  </si>
  <si>
    <t>Kőbányai Barangoló</t>
  </si>
  <si>
    <t>Komoróczki András</t>
  </si>
  <si>
    <t>Bert-Esély SE.</t>
  </si>
  <si>
    <t>1. villanyvezeték alatt</t>
  </si>
  <si>
    <t>2. határkaró</t>
  </si>
  <si>
    <t>3. határkaró</t>
  </si>
  <si>
    <t>4. határkaró</t>
  </si>
  <si>
    <t>6. határkaró</t>
  </si>
  <si>
    <t>7. határkaró</t>
  </si>
  <si>
    <t>10. sziklák</t>
  </si>
  <si>
    <t>11. jellegfa</t>
  </si>
  <si>
    <t>12. sziklák</t>
  </si>
  <si>
    <t>14. szikla</t>
  </si>
  <si>
    <t>15. betonoszlop</t>
  </si>
  <si>
    <t>17. körút</t>
  </si>
  <si>
    <t>18. gödör</t>
  </si>
  <si>
    <t>19. szárazárok</t>
  </si>
  <si>
    <t>20. jellegfa</t>
  </si>
  <si>
    <t>21. kötelező útvonal</t>
  </si>
  <si>
    <t>22. jellegfa</t>
  </si>
  <si>
    <t>23. oszlop</t>
  </si>
  <si>
    <t>24. sziklalépcső</t>
  </si>
  <si>
    <t>25. nagygödör</t>
  </si>
  <si>
    <t>26. oszlop</t>
  </si>
  <si>
    <t>27. oszlop</t>
  </si>
  <si>
    <t>28. határkő</t>
  </si>
  <si>
    <t>29. gödör</t>
  </si>
  <si>
    <t>30. jellegfa</t>
  </si>
  <si>
    <t>31. villanyoszlop</t>
  </si>
  <si>
    <t>iránymérés Széchenyi-hegy</t>
  </si>
  <si>
    <t>iránymérés víztorony</t>
  </si>
  <si>
    <t>13. távolságbecslés</t>
  </si>
  <si>
    <t>iránymérés antennatorony</t>
  </si>
  <si>
    <t>Beke Krisztina
Okos Gyula
Willmann András</t>
  </si>
  <si>
    <t>Gránicz János
Samu Piroska</t>
  </si>
  <si>
    <t>Kardos Rózsa
Kardos Ferenc</t>
  </si>
  <si>
    <t>5. időmérő</t>
  </si>
  <si>
    <t>16. időmérő</t>
  </si>
  <si>
    <t>8. dombsor</t>
  </si>
  <si>
    <t>9. gödör</t>
  </si>
  <si>
    <t>cél idő</t>
  </si>
  <si>
    <t>VVV Turbócsigák</t>
  </si>
  <si>
    <t>Hegedüs</t>
  </si>
  <si>
    <t>Hegedüs András</t>
  </si>
  <si>
    <t>Barangoló</t>
  </si>
  <si>
    <t>Nagy István</t>
  </si>
  <si>
    <t>Horváth</t>
  </si>
  <si>
    <t>Horváth András</t>
  </si>
  <si>
    <t>KUK</t>
  </si>
  <si>
    <t>Bokorugrók</t>
  </si>
  <si>
    <t>Okkusok</t>
  </si>
  <si>
    <t>TUTI</t>
  </si>
  <si>
    <t>Csipet Csapat</t>
  </si>
  <si>
    <t>6.</t>
  </si>
  <si>
    <t>Magyar Emőke
Magyar Lajos
Kriston Zoltán</t>
  </si>
  <si>
    <t>Gecser Ilona
Paulik Attila</t>
  </si>
  <si>
    <t>Magyar Máté
Szalai Andrea</t>
  </si>
  <si>
    <t>Nász Zoltán
Rácz Illés
Kelemenné Horváth Ilona
Neumann Kitti</t>
  </si>
  <si>
    <t>1. szikla</t>
  </si>
  <si>
    <t>2. villanyoszlop</t>
  </si>
  <si>
    <t>3. gödör</t>
  </si>
  <si>
    <t>4. szikla</t>
  </si>
  <si>
    <t>5. jellegfa</t>
  </si>
  <si>
    <t>6. szikla</t>
  </si>
  <si>
    <t>iránymérés
Széchenyi-hegy</t>
  </si>
  <si>
    <t>iránymérés
víztorony</t>
  </si>
  <si>
    <t>7. távolságbecslés</t>
  </si>
  <si>
    <t>8. szikla</t>
  </si>
  <si>
    <t>9. oszlop</t>
  </si>
  <si>
    <t>10. időmérő</t>
  </si>
  <si>
    <t>11. körút</t>
  </si>
  <si>
    <t>12. gödör</t>
  </si>
  <si>
    <t>13. jellegfa</t>
  </si>
  <si>
    <t>14. jellegfa</t>
  </si>
  <si>
    <t>15. kötelező útvonal</t>
  </si>
  <si>
    <t>16. jellegfa</t>
  </si>
  <si>
    <t>17. oszlop</t>
  </si>
  <si>
    <t>18. sziklalépcső</t>
  </si>
  <si>
    <t>19. nagy gödör</t>
  </si>
  <si>
    <t>20. oszlop</t>
  </si>
  <si>
    <t>21. oszlop</t>
  </si>
  <si>
    <t>22. határkö</t>
  </si>
  <si>
    <t>iránymérés
antennatorony</t>
  </si>
  <si>
    <t>23. gödör</t>
  </si>
  <si>
    <t>24. villanyoszlop</t>
  </si>
  <si>
    <t>Csókási</t>
  </si>
  <si>
    <t>Csókási Zsolt
Csókásiné Oláh Andrea
Csókási Szilvia</t>
  </si>
  <si>
    <t>Erdkata</t>
  </si>
  <si>
    <t>Erdélyi Katalin</t>
  </si>
  <si>
    <t>Mónika és a 3 királyok</t>
  </si>
  <si>
    <t>Király Zoltán
Király Mónika
Király Dániel
Király Zsolt</t>
  </si>
  <si>
    <t>Bushido</t>
  </si>
  <si>
    <t>Farkas Ildikó</t>
  </si>
  <si>
    <t>Bójavadászok</t>
  </si>
  <si>
    <t>Béres Cseppek</t>
  </si>
  <si>
    <t>Béres Vilmos
Kuhn Tamás
Kutasi Lajos</t>
  </si>
  <si>
    <t>CUHA</t>
  </si>
  <si>
    <t>Fehérvári Máté
Mészáros Gabriella</t>
  </si>
  <si>
    <t>Berczik család</t>
  </si>
  <si>
    <t>Berczik Ábel
Berczikné Vári Anita
Berczik Sára
Berczik Flóra</t>
  </si>
  <si>
    <t>célidő</t>
  </si>
  <si>
    <t>Sági Eszter</t>
  </si>
  <si>
    <t>1. betonlap</t>
  </si>
  <si>
    <t>2. gödör</t>
  </si>
  <si>
    <t>3. határkő</t>
  </si>
  <si>
    <t>4. oszlop</t>
  </si>
  <si>
    <t>5. oszlop</t>
  </si>
  <si>
    <t>6. jellegfa</t>
  </si>
  <si>
    <t>7. kötelező útvonal</t>
  </si>
  <si>
    <t>8. jellegfa</t>
  </si>
  <si>
    <t>9. jellegfa</t>
  </si>
  <si>
    <t>10. körút</t>
  </si>
  <si>
    <t>12. határkő</t>
  </si>
  <si>
    <t>13. szikla</t>
  </si>
  <si>
    <t>15. szikla</t>
  </si>
  <si>
    <t>17. villanyoszlop</t>
  </si>
  <si>
    <t>18. szikla</t>
  </si>
  <si>
    <t>7 km</t>
  </si>
  <si>
    <t>MACI</t>
  </si>
  <si>
    <t>Varga F. Zoltán
Varga Bence Zsolt
Varga Dorka Kinga
Vargáné Sere Beáta</t>
  </si>
  <si>
    <t>Budai Petőfi</t>
  </si>
  <si>
    <t>Vidosa Attila
Labovszky Andrea
Vidosa Benedek
Vidosa Vita</t>
  </si>
  <si>
    <t>Varga István
Varga Anett
Varga Laura</t>
  </si>
  <si>
    <t>Szélrózsa</t>
  </si>
  <si>
    <t>MaciLacik</t>
  </si>
  <si>
    <t>Rékasi Zsófia
Rékasi Gergely</t>
  </si>
  <si>
    <t>Kis Jedik</t>
  </si>
  <si>
    <t>Szabó Zoltán
Szabóné Borbély Magdolna
Szabó Benedek
Szabó Regő
Szabó Zille</t>
  </si>
  <si>
    <t>UHF</t>
  </si>
  <si>
    <t>Kerékgyártó Ábel
Kerékgyártó Zoltán</t>
  </si>
  <si>
    <t>Ötösfogat</t>
  </si>
  <si>
    <t>Puskásné Vízhányó Eszter
Puskás Zoltán
Puskás Anna
Puskás András
Puskás Tamás</t>
  </si>
  <si>
    <t>javítás a kartonon</t>
  </si>
  <si>
    <t>Budapest Bajnokság</t>
  </si>
  <si>
    <t>11. időmérő áálomás</t>
  </si>
  <si>
    <t>-</t>
  </si>
  <si>
    <t>60 p</t>
  </si>
  <si>
    <t>74 p</t>
  </si>
  <si>
    <t>indulás</t>
  </si>
  <si>
    <t>11. érkezés</t>
  </si>
  <si>
    <t>11. indulás</t>
  </si>
  <si>
    <t>érkezés</t>
  </si>
  <si>
    <t>11. időmérő állomás</t>
  </si>
  <si>
    <t>Cél</t>
  </si>
  <si>
    <t>Megjegyzés:</t>
  </si>
  <si>
    <t>A Budai Petőfi csapat versenyen kívül indult, így a menetidőket nem értékeltük.</t>
  </si>
  <si>
    <t>10. érkezés</t>
  </si>
  <si>
    <t>10. indulás</t>
  </si>
  <si>
    <t>10. időmérő állomás</t>
  </si>
  <si>
    <t>86 p</t>
  </si>
  <si>
    <r>
      <t xml:space="preserve">100 </t>
    </r>
    <r>
      <rPr>
        <b/>
        <vertAlign val="superscript"/>
        <sz val="10"/>
        <rFont val="Times New Roman"/>
        <family val="1"/>
      </rPr>
      <t>0</t>
    </r>
  </si>
  <si>
    <t>21 p</t>
  </si>
  <si>
    <r>
      <t xml:space="preserve">8 </t>
    </r>
    <r>
      <rPr>
        <b/>
        <vertAlign val="superscript"/>
        <sz val="12"/>
        <rFont val="Times New Roman"/>
        <family val="1"/>
      </rPr>
      <t>0</t>
    </r>
  </si>
  <si>
    <r>
      <t xml:space="preserve">100 </t>
    </r>
    <r>
      <rPr>
        <b/>
        <vertAlign val="superscript"/>
        <sz val="12"/>
        <rFont val="Times New Roman"/>
        <family val="1"/>
      </rPr>
      <t>0</t>
    </r>
  </si>
  <si>
    <t>5. időmérő állomás</t>
  </si>
  <si>
    <t>16. időmérő állomás</t>
  </si>
  <si>
    <r>
      <t xml:space="preserve">23 </t>
    </r>
    <r>
      <rPr>
        <b/>
        <vertAlign val="superscript"/>
        <sz val="12"/>
        <rFont val="Times New Roman"/>
        <family val="1"/>
      </rPr>
      <t>0</t>
    </r>
  </si>
  <si>
    <t>5. érkezés</t>
  </si>
  <si>
    <t>5. indulás</t>
  </si>
  <si>
    <t>16. érkezés</t>
  </si>
  <si>
    <t>16. indulás</t>
  </si>
  <si>
    <r>
      <t xml:space="preserve">8 </t>
    </r>
    <r>
      <rPr>
        <b/>
        <vertAlign val="superscript"/>
        <sz val="10"/>
        <rFont val="Times New Roman"/>
        <family val="1"/>
      </rPr>
      <t>0</t>
    </r>
  </si>
  <si>
    <t>90 p</t>
  </si>
  <si>
    <r>
      <t>23</t>
    </r>
    <r>
      <rPr>
        <b/>
        <vertAlign val="superscript"/>
        <sz val="10"/>
        <rFont val="Times New Roman"/>
        <family val="1"/>
      </rPr>
      <t xml:space="preserve"> 0</t>
    </r>
  </si>
  <si>
    <t>össz pontszám</t>
  </si>
  <si>
    <t>iránymérés 
Széchenyi-hegy</t>
  </si>
  <si>
    <t>Sebők Tamás
Czigány Gábor</t>
  </si>
  <si>
    <t>Gurbán Gábor
Gurbán-Fekete Réka 
Dósa Brigitta
Pogáts Dávid</t>
  </si>
  <si>
    <r>
      <t>8</t>
    </r>
    <r>
      <rPr>
        <b/>
        <vertAlign val="superscript"/>
        <sz val="12"/>
        <rFont val="Times New Roman"/>
        <family val="1"/>
      </rPr>
      <t xml:space="preserve"> 0</t>
    </r>
  </si>
  <si>
    <t>Silye Imre
Sándor Tímea</t>
  </si>
  <si>
    <r>
      <t>100</t>
    </r>
    <r>
      <rPr>
        <b/>
        <vertAlign val="superscript"/>
        <sz val="12"/>
        <rFont val="Times New Roman"/>
        <family val="1"/>
      </rPr>
      <t xml:space="preserve"> 0</t>
    </r>
  </si>
  <si>
    <t>14. távolságbecslés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</si>
</sst>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[$-40E]yyyy\.\ mmmm\ d\."/>
    <numFmt numFmtId="166" formatCode="h:mm;@"/>
    <numFmt numFmtId="167" formatCode="0.0"/>
  </numFmts>
  <fonts count="48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6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MS Sans Serif"/>
      <family val="2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4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textRotation="90" wrapText="1"/>
    </xf>
    <xf numFmtId="0" fontId="4" fillId="38" borderId="19" xfId="0" applyFont="1" applyFill="1" applyBorder="1" applyAlignment="1">
      <alignment horizontal="center" textRotation="90" wrapText="1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9" borderId="20" xfId="0" applyFont="1" applyFill="1" applyBorder="1" applyAlignment="1">
      <alignment vertical="center"/>
    </xf>
    <xf numFmtId="0" fontId="4" fillId="39" borderId="21" xfId="0" applyFont="1" applyFill="1" applyBorder="1" applyAlignment="1">
      <alignment vertical="center"/>
    </xf>
    <xf numFmtId="0" fontId="5" fillId="39" borderId="21" xfId="0" applyFont="1" applyFill="1" applyBorder="1" applyAlignment="1">
      <alignment vertical="center"/>
    </xf>
    <xf numFmtId="0" fontId="5" fillId="40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41" borderId="24" xfId="0" applyFont="1" applyFill="1" applyBorder="1" applyAlignment="1">
      <alignment vertical="center"/>
    </xf>
    <xf numFmtId="166" fontId="3" fillId="0" borderId="11" xfId="0" applyNumberFormat="1" applyFont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textRotation="90" wrapText="1"/>
    </xf>
    <xf numFmtId="166" fontId="11" fillId="36" borderId="22" xfId="0" applyNumberFormat="1" applyFont="1" applyFill="1" applyBorder="1" applyAlignment="1">
      <alignment horizontal="center" vertical="center" wrapText="1"/>
    </xf>
    <xf numFmtId="166" fontId="11" fillId="36" borderId="25" xfId="0" applyNumberFormat="1" applyFont="1" applyFill="1" applyBorder="1" applyAlignment="1">
      <alignment horizontal="center" vertical="center" wrapText="1"/>
    </xf>
    <xf numFmtId="166" fontId="11" fillId="36" borderId="14" xfId="0" applyNumberFormat="1" applyFont="1" applyFill="1" applyBorder="1" applyAlignment="1">
      <alignment horizontal="center" vertical="center" wrapText="1"/>
    </xf>
    <xf numFmtId="166" fontId="11" fillId="36" borderId="15" xfId="0" applyNumberFormat="1" applyFont="1" applyFill="1" applyBorder="1" applyAlignment="1">
      <alignment horizontal="center" vertical="center" wrapText="1"/>
    </xf>
    <xf numFmtId="166" fontId="11" fillId="36" borderId="16" xfId="0" applyNumberFormat="1" applyFont="1" applyFill="1" applyBorder="1" applyAlignment="1">
      <alignment horizontal="center" vertical="center" wrapText="1"/>
    </xf>
    <xf numFmtId="166" fontId="11" fillId="36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66" fontId="11" fillId="36" borderId="23" xfId="0" applyNumberFormat="1" applyFont="1" applyFill="1" applyBorder="1" applyAlignment="1">
      <alignment horizontal="center" vertical="center" wrapText="1"/>
    </xf>
    <xf numFmtId="166" fontId="11" fillId="36" borderId="11" xfId="0" applyNumberFormat="1" applyFont="1" applyFill="1" applyBorder="1" applyAlignment="1">
      <alignment horizontal="center" vertical="center" wrapText="1"/>
    </xf>
    <xf numFmtId="166" fontId="11" fillId="36" borderId="1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textRotation="90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6"/>
  <sheetViews>
    <sheetView tabSelected="1" zoomScale="75" zoomScaleNormal="75" zoomScalePageLayoutView="0" workbookViewId="0" topLeftCell="A1">
      <selection activeCell="F4" sqref="F4"/>
    </sheetView>
  </sheetViews>
  <sheetFormatPr defaultColWidth="11.140625" defaultRowHeight="12.75"/>
  <cols>
    <col min="1" max="1" width="10.00390625" style="1" customWidth="1"/>
    <col min="2" max="2" width="20.28125" style="2" customWidth="1"/>
    <col min="3" max="3" width="27.140625" style="2" customWidth="1"/>
    <col min="4" max="4" width="5.28125" style="3" customWidth="1"/>
    <col min="5" max="5" width="4.28125" style="3" customWidth="1"/>
    <col min="6" max="7" width="6.140625" style="3" customWidth="1"/>
    <col min="8" max="8" width="4.57421875" style="3" customWidth="1"/>
    <col min="9" max="9" width="4.8515625" style="3" customWidth="1"/>
    <col min="10" max="11" width="5.28125" style="3" customWidth="1"/>
    <col min="12" max="12" width="5.140625" style="3" customWidth="1"/>
    <col min="13" max="13" width="6.140625" style="3" customWidth="1"/>
    <col min="14" max="14" width="5.28125" style="3" customWidth="1"/>
    <col min="15" max="15" width="7.140625" style="3" customWidth="1"/>
    <col min="16" max="17" width="5.28125" style="3" customWidth="1"/>
    <col min="18" max="18" width="5.7109375" style="3" customWidth="1"/>
    <col min="19" max="19" width="5.140625" style="3" customWidth="1"/>
    <col min="20" max="21" width="5.421875" style="3" bestFit="1" customWidth="1"/>
    <col min="22" max="22" width="5.28125" style="3" customWidth="1"/>
    <col min="23" max="23" width="4.57421875" style="3" customWidth="1"/>
    <col min="24" max="24" width="4.28125" style="3" customWidth="1"/>
    <col min="25" max="26" width="5.28125" style="3" customWidth="1"/>
    <col min="27" max="27" width="6.57421875" style="5" customWidth="1"/>
    <col min="28" max="29" width="9.28125" style="5" customWidth="1"/>
    <col min="30" max="34" width="6.7109375" style="5" customWidth="1"/>
    <col min="35" max="35" width="6.28125" style="5" customWidth="1"/>
    <col min="36" max="36" width="6.00390625" style="5" customWidth="1"/>
    <col min="37" max="37" width="6.7109375" style="5" customWidth="1"/>
    <col min="38" max="38" width="6.8515625" style="5" customWidth="1"/>
    <col min="39" max="16384" width="11.140625" style="5" customWidth="1"/>
  </cols>
  <sheetData>
    <row r="1" spans="1:36" s="6" customFormat="1" ht="123.75" customHeight="1" thickBot="1">
      <c r="A1" s="57" t="s">
        <v>0</v>
      </c>
      <c r="B1" s="58" t="s">
        <v>1</v>
      </c>
      <c r="C1" s="58" t="s">
        <v>2</v>
      </c>
      <c r="D1" s="59" t="s">
        <v>115</v>
      </c>
      <c r="E1" s="60" t="s">
        <v>116</v>
      </c>
      <c r="F1" s="60" t="s">
        <v>117</v>
      </c>
      <c r="G1" s="60" t="s">
        <v>95</v>
      </c>
      <c r="H1" s="60" t="s">
        <v>118</v>
      </c>
      <c r="I1" s="60" t="s">
        <v>119</v>
      </c>
      <c r="J1" s="60" t="s">
        <v>120</v>
      </c>
      <c r="K1" s="60" t="s">
        <v>121</v>
      </c>
      <c r="L1" s="60" t="s">
        <v>122</v>
      </c>
      <c r="M1" s="60" t="s">
        <v>123</v>
      </c>
      <c r="N1" s="60" t="s">
        <v>124</v>
      </c>
      <c r="O1" s="60" t="s">
        <v>147</v>
      </c>
      <c r="P1" s="60" t="s">
        <v>125</v>
      </c>
      <c r="Q1" s="60" t="s">
        <v>126</v>
      </c>
      <c r="R1" s="60" t="s">
        <v>184</v>
      </c>
      <c r="S1" s="60" t="s">
        <v>127</v>
      </c>
      <c r="T1" s="60" t="s">
        <v>77</v>
      </c>
      <c r="U1" s="60" t="s">
        <v>78</v>
      </c>
      <c r="V1" s="60" t="s">
        <v>88</v>
      </c>
      <c r="W1" s="60" t="s">
        <v>128</v>
      </c>
      <c r="X1" s="60" t="s">
        <v>129</v>
      </c>
      <c r="Y1" s="60" t="s">
        <v>113</v>
      </c>
      <c r="Z1" s="60" t="s">
        <v>145</v>
      </c>
      <c r="AA1" s="60" t="s">
        <v>177</v>
      </c>
      <c r="AB1" s="61" t="s">
        <v>146</v>
      </c>
      <c r="AC1" s="72"/>
      <c r="AD1" s="112" t="s">
        <v>151</v>
      </c>
      <c r="AE1" s="112" t="s">
        <v>152</v>
      </c>
      <c r="AF1" s="112" t="s">
        <v>153</v>
      </c>
      <c r="AG1" s="112" t="s">
        <v>154</v>
      </c>
      <c r="AI1" s="43" t="s">
        <v>155</v>
      </c>
      <c r="AJ1" s="44" t="s">
        <v>156</v>
      </c>
    </row>
    <row r="2" spans="1:29" s="35" customFormat="1" ht="19.5" thickBot="1">
      <c r="A2" s="62"/>
      <c r="B2" s="63"/>
      <c r="C2" s="63"/>
      <c r="D2" s="64"/>
      <c r="E2" s="64"/>
      <c r="F2" s="64"/>
      <c r="G2" s="100" t="s">
        <v>169</v>
      </c>
      <c r="H2" s="100"/>
      <c r="I2" s="100"/>
      <c r="J2" s="100"/>
      <c r="K2" s="100"/>
      <c r="L2" s="100"/>
      <c r="M2" s="100"/>
      <c r="N2" s="100"/>
      <c r="O2" s="101" t="s">
        <v>150</v>
      </c>
      <c r="P2" s="100"/>
      <c r="Q2" s="100"/>
      <c r="R2" s="100" t="s">
        <v>130</v>
      </c>
      <c r="S2" s="100"/>
      <c r="T2" s="100" t="s">
        <v>181</v>
      </c>
      <c r="U2" s="100" t="s">
        <v>183</v>
      </c>
      <c r="V2" s="100"/>
      <c r="W2" s="100"/>
      <c r="X2" s="100"/>
      <c r="Y2" s="101" t="s">
        <v>149</v>
      </c>
      <c r="Z2" s="63"/>
      <c r="AA2" s="65"/>
      <c r="AB2" s="75"/>
      <c r="AC2" s="73"/>
    </row>
    <row r="3" spans="1:38" ht="43.5" customHeight="1" thickBot="1">
      <c r="A3" s="66" t="s">
        <v>8</v>
      </c>
      <c r="B3" s="67" t="s">
        <v>141</v>
      </c>
      <c r="C3" s="67" t="s">
        <v>142</v>
      </c>
      <c r="D3" s="68">
        <v>0</v>
      </c>
      <c r="E3" s="68">
        <v>0</v>
      </c>
      <c r="F3" s="68">
        <v>0</v>
      </c>
      <c r="G3" s="68">
        <v>0</v>
      </c>
      <c r="H3" s="68">
        <v>60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60</v>
      </c>
      <c r="O3" s="69">
        <v>4</v>
      </c>
      <c r="P3" s="68">
        <v>0</v>
      </c>
      <c r="Q3" s="68">
        <v>0</v>
      </c>
      <c r="R3" s="68">
        <v>0</v>
      </c>
      <c r="S3" s="70">
        <v>0</v>
      </c>
      <c r="T3" s="68">
        <v>0</v>
      </c>
      <c r="U3" s="68">
        <v>0</v>
      </c>
      <c r="V3" s="68">
        <v>0</v>
      </c>
      <c r="W3" s="68">
        <v>0</v>
      </c>
      <c r="X3" s="68">
        <v>0</v>
      </c>
      <c r="Y3" s="69">
        <v>0</v>
      </c>
      <c r="Z3" s="68"/>
      <c r="AA3" s="71">
        <f>SUM(D3:Z3)</f>
        <v>124</v>
      </c>
      <c r="AB3" s="105">
        <v>20</v>
      </c>
      <c r="AC3" s="8"/>
      <c r="AD3" s="111">
        <v>0.3861111111111111</v>
      </c>
      <c r="AE3" s="111">
        <v>0.4388888888888889</v>
      </c>
      <c r="AF3" s="111">
        <v>0.4444444444444444</v>
      </c>
      <c r="AG3" s="111">
        <v>0.4861111111111111</v>
      </c>
      <c r="AH3" s="34"/>
      <c r="AI3" s="80">
        <f aca="true" t="shared" si="0" ref="AI3:AI10">AE3-AD3</f>
        <v>0.05277777777777776</v>
      </c>
      <c r="AJ3" s="81">
        <f aca="true" t="shared" si="1" ref="AJ3:AJ10">AG3-AF3</f>
        <v>0.041666666666666685</v>
      </c>
      <c r="AK3" s="34"/>
      <c r="AL3" s="34"/>
    </row>
    <row r="4" spans="1:38" ht="69" customHeight="1">
      <c r="A4" s="118" t="s">
        <v>9</v>
      </c>
      <c r="B4" s="119" t="s">
        <v>131</v>
      </c>
      <c r="C4" s="119" t="s">
        <v>132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120">
        <v>0</v>
      </c>
      <c r="J4" s="120">
        <v>60</v>
      </c>
      <c r="K4" s="120">
        <v>0</v>
      </c>
      <c r="L4" s="120">
        <v>0</v>
      </c>
      <c r="M4" s="120">
        <v>0</v>
      </c>
      <c r="N4" s="120">
        <v>60</v>
      </c>
      <c r="O4" s="121">
        <v>0</v>
      </c>
      <c r="P4" s="120">
        <v>0</v>
      </c>
      <c r="Q4" s="120">
        <v>0</v>
      </c>
      <c r="R4" s="120">
        <v>0</v>
      </c>
      <c r="S4" s="122">
        <v>0</v>
      </c>
      <c r="T4" s="120">
        <v>0</v>
      </c>
      <c r="U4" s="120">
        <v>5</v>
      </c>
      <c r="V4" s="120">
        <v>0</v>
      </c>
      <c r="W4" s="120">
        <v>0</v>
      </c>
      <c r="X4" s="120">
        <v>0</v>
      </c>
      <c r="Y4" s="121">
        <v>0</v>
      </c>
      <c r="Z4" s="120"/>
      <c r="AA4" s="123">
        <f>SUM(D4:Z4)</f>
        <v>125</v>
      </c>
      <c r="AB4" s="124">
        <v>19</v>
      </c>
      <c r="AC4" s="13"/>
      <c r="AD4" s="109">
        <v>0.4270833333333333</v>
      </c>
      <c r="AE4" s="110">
        <v>0.4784722222222222</v>
      </c>
      <c r="AF4" s="110">
        <v>0.4791666666666667</v>
      </c>
      <c r="AG4" s="110">
        <v>0.5208333333333334</v>
      </c>
      <c r="AH4" s="19"/>
      <c r="AI4" s="78">
        <f t="shared" si="0"/>
        <v>0.05138888888888887</v>
      </c>
      <c r="AJ4" s="79">
        <f t="shared" si="1"/>
        <v>0.041666666666666685</v>
      </c>
      <c r="AK4" s="34"/>
      <c r="AL4" s="34"/>
    </row>
    <row r="5" spans="1:38" s="6" customFormat="1" ht="73.5" customHeight="1">
      <c r="A5" s="47" t="s">
        <v>10</v>
      </c>
      <c r="B5" s="31" t="s">
        <v>111</v>
      </c>
      <c r="C5" s="31" t="s">
        <v>112</v>
      </c>
      <c r="D5" s="30">
        <v>0</v>
      </c>
      <c r="E5" s="30">
        <v>60</v>
      </c>
      <c r="F5" s="30">
        <v>0</v>
      </c>
      <c r="G5" s="30">
        <v>0</v>
      </c>
      <c r="H5" s="30">
        <v>0</v>
      </c>
      <c r="I5" s="30">
        <v>0</v>
      </c>
      <c r="J5" s="30">
        <v>60</v>
      </c>
      <c r="K5" s="30">
        <v>15</v>
      </c>
      <c r="L5" s="30">
        <v>0</v>
      </c>
      <c r="M5" s="30">
        <v>0</v>
      </c>
      <c r="N5" s="30">
        <v>0</v>
      </c>
      <c r="O5" s="42">
        <v>0</v>
      </c>
      <c r="P5" s="30">
        <v>0</v>
      </c>
      <c r="Q5" s="30">
        <v>0</v>
      </c>
      <c r="R5" s="30">
        <v>0</v>
      </c>
      <c r="S5" s="36">
        <v>0</v>
      </c>
      <c r="T5" s="30">
        <v>15</v>
      </c>
      <c r="U5" s="30">
        <v>30</v>
      </c>
      <c r="V5" s="30">
        <v>0</v>
      </c>
      <c r="W5" s="30">
        <v>0</v>
      </c>
      <c r="X5" s="30">
        <v>0</v>
      </c>
      <c r="Y5" s="42">
        <v>0</v>
      </c>
      <c r="Z5" s="30"/>
      <c r="AA5" s="39">
        <f aca="true" t="shared" si="2" ref="AA5:AA11">SUM(D5:Z5)</f>
        <v>180</v>
      </c>
      <c r="AB5" s="49" t="s">
        <v>148</v>
      </c>
      <c r="AC5" s="8"/>
      <c r="AD5" s="111">
        <v>0.41875</v>
      </c>
      <c r="AE5" s="111">
        <v>0.4701388888888889</v>
      </c>
      <c r="AF5" s="111">
        <v>0.4847222222222222</v>
      </c>
      <c r="AG5" s="111">
        <v>0.5263888888888889</v>
      </c>
      <c r="AH5" s="34"/>
      <c r="AI5" s="80">
        <f t="shared" si="0"/>
        <v>0.05138888888888887</v>
      </c>
      <c r="AJ5" s="81">
        <f t="shared" si="1"/>
        <v>0.041666666666666685</v>
      </c>
      <c r="AK5" s="34"/>
      <c r="AL5" s="34"/>
    </row>
    <row r="6" spans="1:38" s="6" customFormat="1" ht="78.75">
      <c r="A6" s="47" t="s">
        <v>3</v>
      </c>
      <c r="B6" s="31" t="s">
        <v>143</v>
      </c>
      <c r="C6" s="31" t="s">
        <v>144</v>
      </c>
      <c r="D6" s="30">
        <v>0</v>
      </c>
      <c r="E6" s="30">
        <v>60</v>
      </c>
      <c r="F6" s="30">
        <v>0</v>
      </c>
      <c r="G6" s="30">
        <v>25</v>
      </c>
      <c r="H6" s="30">
        <v>0</v>
      </c>
      <c r="I6" s="30">
        <v>0</v>
      </c>
      <c r="J6" s="30">
        <v>0</v>
      </c>
      <c r="K6" s="30">
        <v>15</v>
      </c>
      <c r="L6" s="30">
        <v>0</v>
      </c>
      <c r="M6" s="30">
        <v>0</v>
      </c>
      <c r="N6" s="30">
        <v>60</v>
      </c>
      <c r="O6" s="42">
        <v>30</v>
      </c>
      <c r="P6" s="30">
        <v>0</v>
      </c>
      <c r="Q6" s="30">
        <v>0</v>
      </c>
      <c r="R6" s="30">
        <v>20</v>
      </c>
      <c r="S6" s="36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42">
        <v>0</v>
      </c>
      <c r="Z6" s="30"/>
      <c r="AA6" s="39">
        <f t="shared" si="2"/>
        <v>210</v>
      </c>
      <c r="AB6" s="49" t="s">
        <v>148</v>
      </c>
      <c r="AC6" s="8"/>
      <c r="AD6" s="76">
        <v>0.3729166666666666</v>
      </c>
      <c r="AE6" s="76">
        <v>0.43472222222222223</v>
      </c>
      <c r="AF6" s="76">
        <v>0.44236111111111115</v>
      </c>
      <c r="AG6" s="76">
        <v>0.4840277777777778</v>
      </c>
      <c r="AH6" s="34"/>
      <c r="AI6" s="80">
        <f t="shared" si="0"/>
        <v>0.061805555555555614</v>
      </c>
      <c r="AJ6" s="81">
        <f t="shared" si="1"/>
        <v>0.04166666666666663</v>
      </c>
      <c r="AK6" s="34"/>
      <c r="AL6" s="34"/>
    </row>
    <row r="7" spans="1:38" s="6" customFormat="1" ht="35.25" customHeight="1" thickBot="1">
      <c r="A7" s="47" t="s">
        <v>4</v>
      </c>
      <c r="B7" s="31" t="s">
        <v>137</v>
      </c>
      <c r="C7" s="31" t="s">
        <v>138</v>
      </c>
      <c r="D7" s="30">
        <v>0</v>
      </c>
      <c r="E7" s="30">
        <v>60</v>
      </c>
      <c r="F7" s="30">
        <v>0</v>
      </c>
      <c r="G7" s="30">
        <v>5</v>
      </c>
      <c r="H7" s="30">
        <v>0</v>
      </c>
      <c r="I7" s="30">
        <v>0</v>
      </c>
      <c r="J7" s="30">
        <v>60</v>
      </c>
      <c r="K7" s="30">
        <v>45</v>
      </c>
      <c r="L7" s="30">
        <v>0</v>
      </c>
      <c r="M7" s="30">
        <v>0</v>
      </c>
      <c r="N7" s="30">
        <v>60</v>
      </c>
      <c r="O7" s="42">
        <v>6</v>
      </c>
      <c r="P7" s="30">
        <v>0</v>
      </c>
      <c r="Q7" s="30">
        <v>0</v>
      </c>
      <c r="R7" s="30">
        <v>0</v>
      </c>
      <c r="S7" s="36">
        <v>0</v>
      </c>
      <c r="T7" s="30">
        <v>0</v>
      </c>
      <c r="U7" s="30">
        <v>5</v>
      </c>
      <c r="V7" s="30">
        <v>0</v>
      </c>
      <c r="W7" s="30">
        <v>0</v>
      </c>
      <c r="X7" s="30">
        <v>0</v>
      </c>
      <c r="Y7" s="42">
        <v>12</v>
      </c>
      <c r="Z7" s="30"/>
      <c r="AA7" s="39">
        <f>SUM(D7:Z7)</f>
        <v>253</v>
      </c>
      <c r="AB7" s="49" t="s">
        <v>148</v>
      </c>
      <c r="AC7" s="8"/>
      <c r="AD7" s="111">
        <v>0.3993055555555556</v>
      </c>
      <c r="AE7" s="111">
        <v>0.4527777777777778</v>
      </c>
      <c r="AF7" s="111">
        <v>0.4583333333333333</v>
      </c>
      <c r="AG7" s="111">
        <v>0.49583333333333335</v>
      </c>
      <c r="AH7" s="34"/>
      <c r="AI7" s="82">
        <f t="shared" si="0"/>
        <v>0.0534722222222222</v>
      </c>
      <c r="AJ7" s="83">
        <f t="shared" si="1"/>
        <v>0.03750000000000003</v>
      </c>
      <c r="AK7" s="34"/>
      <c r="AL7" s="34"/>
    </row>
    <row r="8" spans="1:38" s="6" customFormat="1" ht="94.5">
      <c r="A8" s="47" t="s">
        <v>66</v>
      </c>
      <c r="B8" s="31" t="s">
        <v>139</v>
      </c>
      <c r="C8" s="31" t="s">
        <v>140</v>
      </c>
      <c r="D8" s="30">
        <v>0</v>
      </c>
      <c r="E8" s="30">
        <v>60</v>
      </c>
      <c r="F8" s="30">
        <v>0</v>
      </c>
      <c r="G8" s="30">
        <v>5</v>
      </c>
      <c r="H8" s="30">
        <v>0</v>
      </c>
      <c r="I8" s="30">
        <v>0</v>
      </c>
      <c r="J8" s="30">
        <v>60</v>
      </c>
      <c r="K8" s="30">
        <v>0</v>
      </c>
      <c r="L8" s="30">
        <v>0</v>
      </c>
      <c r="M8" s="30">
        <v>0</v>
      </c>
      <c r="N8" s="30">
        <v>0</v>
      </c>
      <c r="O8" s="42">
        <v>20</v>
      </c>
      <c r="P8" s="30">
        <v>0</v>
      </c>
      <c r="Q8" s="30">
        <v>0</v>
      </c>
      <c r="R8" s="30">
        <v>40</v>
      </c>
      <c r="S8" s="36">
        <v>0</v>
      </c>
      <c r="T8" s="30">
        <v>0</v>
      </c>
      <c r="U8" s="30">
        <v>15</v>
      </c>
      <c r="V8" s="30">
        <v>0</v>
      </c>
      <c r="W8" s="30">
        <v>0</v>
      </c>
      <c r="X8" s="30">
        <v>0</v>
      </c>
      <c r="Y8" s="42">
        <v>12</v>
      </c>
      <c r="Z8" s="30">
        <v>60</v>
      </c>
      <c r="AA8" s="39">
        <f t="shared" si="2"/>
        <v>272</v>
      </c>
      <c r="AB8" s="49">
        <v>18</v>
      </c>
      <c r="AC8" s="8"/>
      <c r="AD8" s="111">
        <v>0.38958333333333334</v>
      </c>
      <c r="AE8" s="111">
        <v>0.4479166666666667</v>
      </c>
      <c r="AF8" s="111">
        <v>0.4513888888888889</v>
      </c>
      <c r="AG8" s="111">
        <v>0.4888888888888889</v>
      </c>
      <c r="AH8" s="34"/>
      <c r="AI8" s="80">
        <f t="shared" si="0"/>
        <v>0.05833333333333335</v>
      </c>
      <c r="AJ8" s="81">
        <f t="shared" si="1"/>
        <v>0.03749999999999998</v>
      </c>
      <c r="AK8" s="34"/>
      <c r="AL8" s="34"/>
    </row>
    <row r="9" spans="1:38" s="6" customFormat="1" ht="47.25">
      <c r="A9" s="47" t="s">
        <v>5</v>
      </c>
      <c r="B9" s="31" t="s">
        <v>136</v>
      </c>
      <c r="C9" s="31" t="s">
        <v>135</v>
      </c>
      <c r="D9" s="30">
        <v>0</v>
      </c>
      <c r="E9" s="30">
        <v>60</v>
      </c>
      <c r="F9" s="30">
        <v>0</v>
      </c>
      <c r="G9" s="30">
        <v>60</v>
      </c>
      <c r="H9" s="30">
        <v>0</v>
      </c>
      <c r="I9" s="30">
        <v>0</v>
      </c>
      <c r="J9" s="30">
        <v>0</v>
      </c>
      <c r="K9" s="30">
        <v>15</v>
      </c>
      <c r="L9" s="30">
        <v>0</v>
      </c>
      <c r="M9" s="30">
        <v>0</v>
      </c>
      <c r="N9" s="30">
        <v>60</v>
      </c>
      <c r="O9" s="42">
        <v>8</v>
      </c>
      <c r="P9" s="30">
        <v>0</v>
      </c>
      <c r="Q9" s="30">
        <v>0</v>
      </c>
      <c r="R9" s="30">
        <v>40</v>
      </c>
      <c r="S9" s="36">
        <v>0</v>
      </c>
      <c r="T9" s="30">
        <v>5</v>
      </c>
      <c r="U9" s="30">
        <v>0</v>
      </c>
      <c r="V9" s="30">
        <v>0</v>
      </c>
      <c r="W9" s="30">
        <v>60</v>
      </c>
      <c r="X9" s="30">
        <v>0</v>
      </c>
      <c r="Y9" s="42">
        <v>0</v>
      </c>
      <c r="Z9" s="30"/>
      <c r="AA9" s="39">
        <f t="shared" si="2"/>
        <v>308</v>
      </c>
      <c r="AB9" s="49">
        <v>17</v>
      </c>
      <c r="AC9" s="8"/>
      <c r="AD9" s="111">
        <v>0.3958333333333333</v>
      </c>
      <c r="AE9" s="111">
        <v>0.45</v>
      </c>
      <c r="AF9" s="111">
        <v>0.4597222222222222</v>
      </c>
      <c r="AG9" s="111">
        <v>0.5013888888888889</v>
      </c>
      <c r="AH9" s="34"/>
      <c r="AI9" s="80">
        <f t="shared" si="0"/>
        <v>0.054166666666666696</v>
      </c>
      <c r="AJ9" s="81">
        <f t="shared" si="1"/>
        <v>0.041666666666666685</v>
      </c>
      <c r="AK9" s="34"/>
      <c r="AL9" s="34"/>
    </row>
    <row r="10" spans="1:38" s="6" customFormat="1" ht="26.25" customHeight="1">
      <c r="A10" s="47" t="s">
        <v>6</v>
      </c>
      <c r="B10" s="31" t="s">
        <v>114</v>
      </c>
      <c r="C10" s="31" t="s">
        <v>114</v>
      </c>
      <c r="D10" s="30">
        <v>0</v>
      </c>
      <c r="E10" s="30">
        <v>60</v>
      </c>
      <c r="F10" s="30">
        <v>0</v>
      </c>
      <c r="G10" s="30">
        <v>15</v>
      </c>
      <c r="H10" s="30">
        <v>60</v>
      </c>
      <c r="I10" s="30">
        <v>0</v>
      </c>
      <c r="J10" s="30">
        <v>0</v>
      </c>
      <c r="K10" s="30">
        <v>30</v>
      </c>
      <c r="L10" s="30">
        <v>0</v>
      </c>
      <c r="M10" s="30">
        <v>0</v>
      </c>
      <c r="N10" s="30">
        <v>0</v>
      </c>
      <c r="O10" s="42">
        <v>12</v>
      </c>
      <c r="P10" s="30">
        <v>0</v>
      </c>
      <c r="Q10" s="30">
        <v>0</v>
      </c>
      <c r="R10" s="30">
        <v>60</v>
      </c>
      <c r="S10" s="36">
        <v>0</v>
      </c>
      <c r="T10" s="30">
        <v>50</v>
      </c>
      <c r="U10" s="30">
        <v>10</v>
      </c>
      <c r="V10" s="30">
        <v>0</v>
      </c>
      <c r="W10" s="30">
        <v>0</v>
      </c>
      <c r="X10" s="30">
        <v>0</v>
      </c>
      <c r="Y10" s="42">
        <v>12</v>
      </c>
      <c r="Z10" s="30"/>
      <c r="AA10" s="39">
        <f t="shared" si="2"/>
        <v>309</v>
      </c>
      <c r="AB10" s="49">
        <v>16</v>
      </c>
      <c r="AC10" s="8"/>
      <c r="AD10" s="76">
        <v>0.3576388888888889</v>
      </c>
      <c r="AE10" s="76">
        <v>0.4048611111111111</v>
      </c>
      <c r="AF10" s="76">
        <v>0.4055555555555555</v>
      </c>
      <c r="AG10" s="76">
        <v>0.4513888888888889</v>
      </c>
      <c r="AH10" s="34"/>
      <c r="AI10" s="80">
        <f t="shared" si="0"/>
        <v>0.04722222222222222</v>
      </c>
      <c r="AJ10" s="81">
        <f t="shared" si="1"/>
        <v>0.04583333333333339</v>
      </c>
      <c r="AK10" s="34"/>
      <c r="AL10" s="34"/>
    </row>
    <row r="11" spans="1:38" ht="71.25" customHeight="1" thickBot="1">
      <c r="A11" s="50" t="s">
        <v>7</v>
      </c>
      <c r="B11" s="51" t="s">
        <v>133</v>
      </c>
      <c r="C11" s="51" t="s">
        <v>134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100</v>
      </c>
      <c r="K11" s="52">
        <v>0</v>
      </c>
      <c r="L11" s="52">
        <v>0</v>
      </c>
      <c r="M11" s="52">
        <v>0</v>
      </c>
      <c r="N11" s="52">
        <v>0</v>
      </c>
      <c r="O11" s="53">
        <v>0</v>
      </c>
      <c r="P11" s="52">
        <v>100</v>
      </c>
      <c r="Q11" s="52">
        <v>100</v>
      </c>
      <c r="R11" s="52">
        <v>100</v>
      </c>
      <c r="S11" s="54">
        <v>100</v>
      </c>
      <c r="T11" s="52">
        <v>100</v>
      </c>
      <c r="U11" s="52">
        <v>100</v>
      </c>
      <c r="V11" s="52">
        <v>100</v>
      </c>
      <c r="W11" s="52">
        <v>100</v>
      </c>
      <c r="X11" s="52">
        <v>0</v>
      </c>
      <c r="Y11" s="53">
        <v>0</v>
      </c>
      <c r="Z11" s="52"/>
      <c r="AA11" s="55">
        <f t="shared" si="2"/>
        <v>900</v>
      </c>
      <c r="AB11" s="56" t="s">
        <v>148</v>
      </c>
      <c r="AC11" s="13"/>
      <c r="AD11" s="40"/>
      <c r="AE11" s="41"/>
      <c r="AF11" s="41"/>
      <c r="AG11" s="41"/>
      <c r="AH11" s="19"/>
      <c r="AI11" s="46"/>
      <c r="AJ11" s="46"/>
      <c r="AK11" s="34"/>
      <c r="AL11" s="34"/>
    </row>
    <row r="12" spans="1:39" ht="15.7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39" ht="15.75">
      <c r="B13" s="8" t="s">
        <v>157</v>
      </c>
      <c r="C13" s="45" t="s">
        <v>158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.75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.7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.75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  <c r="Z16" s="11"/>
      <c r="AA16" s="13"/>
      <c r="AB16" s="11"/>
      <c r="AC16" s="11"/>
      <c r="AD16" s="11"/>
      <c r="AE16" s="11"/>
      <c r="AF16" s="11"/>
      <c r="AG16" s="11"/>
      <c r="AH16" s="11"/>
      <c r="AI16" s="11"/>
      <c r="AJ16" s="7"/>
      <c r="AK16" s="7"/>
      <c r="AL16" s="7"/>
      <c r="AM16" s="7"/>
    </row>
    <row r="17" spans="1:39" ht="15.75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1"/>
      <c r="AA17" s="13"/>
      <c r="AB17" s="11"/>
      <c r="AC17" s="11"/>
      <c r="AD17" s="11"/>
      <c r="AE17" s="11"/>
      <c r="AF17" s="11"/>
      <c r="AG17" s="11"/>
      <c r="AH17" s="11"/>
      <c r="AI17" s="11"/>
      <c r="AJ17" s="7"/>
      <c r="AK17" s="7"/>
      <c r="AL17" s="7"/>
      <c r="AM17" s="7"/>
    </row>
    <row r="18" spans="1:39" ht="15.75">
      <c r="A18" s="13"/>
      <c r="B18" s="9"/>
      <c r="C18" s="9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0"/>
      <c r="AA18" s="13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.75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6" ht="15.75">
      <c r="A22" s="8"/>
      <c r="B22" s="9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0"/>
      <c r="AA22" s="13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.7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5.75">
      <c r="A24" s="14"/>
      <c r="B24" s="15"/>
      <c r="C24" s="1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7"/>
      <c r="AC24" s="7"/>
      <c r="AD24" s="7"/>
      <c r="AE24" s="7"/>
      <c r="AF24" s="7"/>
      <c r="AG24" s="7"/>
      <c r="AH24" s="7"/>
      <c r="AI24" s="7"/>
      <c r="AJ24" s="7"/>
    </row>
    <row r="25" spans="1:27" ht="15.75">
      <c r="A25" s="14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5.75">
      <c r="A26" s="14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1:27" ht="15.75">
      <c r="A27" s="20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8"/>
      <c r="Z27" s="18"/>
      <c r="AA27" s="19"/>
    </row>
    <row r="28" ht="15.75">
      <c r="A28" s="20"/>
    </row>
    <row r="29" spans="1:27" ht="15.75">
      <c r="A29" s="20"/>
      <c r="B29" s="21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9"/>
    </row>
    <row r="30" spans="1:27" ht="15.75">
      <c r="A30" s="20"/>
      <c r="B30" s="15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9"/>
    </row>
    <row r="31" spans="1:27" ht="15.75">
      <c r="A31" s="20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9"/>
    </row>
    <row r="32" spans="1:27" ht="15.75">
      <c r="A32" s="20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9"/>
    </row>
    <row r="33" spans="1:27" ht="15.75">
      <c r="A33" s="20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9"/>
    </row>
    <row r="34" spans="1:27" ht="15.75">
      <c r="A34" s="20"/>
      <c r="B34" s="23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9"/>
    </row>
    <row r="35" spans="1:27" ht="15.75">
      <c r="A35" s="20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9"/>
    </row>
    <row r="36" spans="1:27" ht="15.75">
      <c r="A36" s="2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"/>
    </row>
    <row r="37" spans="1:27" ht="15.75">
      <c r="A37" s="20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"/>
    </row>
    <row r="38" spans="1:27" ht="15.75">
      <c r="A38" s="20"/>
      <c r="B38" s="24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"/>
    </row>
    <row r="39" spans="1:27" ht="15.75">
      <c r="A39" s="20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"/>
    </row>
    <row r="40" spans="1:27" ht="15.75">
      <c r="A40" s="20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"/>
    </row>
    <row r="41" spans="1:26" ht="15.75">
      <c r="A41" s="22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>
      <c r="A42" s="22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>
      <c r="A43" s="22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>
      <c r="A44" s="22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>
      <c r="A45" s="22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>
      <c r="A46" s="22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>
      <c r="A47" s="22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>
      <c r="A48" s="22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>
      <c r="A49" s="22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>
      <c r="A50" s="22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>
      <c r="A51" s="22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>
      <c r="A52" s="22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>
      <c r="A53" s="22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>
      <c r="A54" s="22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>
      <c r="A55" s="22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>
      <c r="A56" s="22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>
      <c r="A57" s="22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>
      <c r="A58" s="22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>
      <c r="A59" s="22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>
      <c r="A60" s="22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>
      <c r="A61" s="22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>
      <c r="A62" s="22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>
      <c r="A63" s="22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>
      <c r="A64" s="22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>
      <c r="A65" s="22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>
      <c r="A66" s="22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>
      <c r="A67" s="22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>
      <c r="A68" s="22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>
      <c r="A69" s="22"/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>
      <c r="A70" s="22"/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>
      <c r="A71" s="22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>
      <c r="A72" s="22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>
      <c r="A73" s="16"/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>
      <c r="A74" s="1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>
      <c r="A75" s="16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>
      <c r="A76" s="16"/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16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6"/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>
      <c r="A79" s="16"/>
      <c r="B79" s="2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>
      <c r="A80" s="16"/>
      <c r="B80" s="2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>
      <c r="A81" s="1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>
      <c r="A82" s="16"/>
      <c r="B82" s="26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>
      <c r="A83" s="16"/>
      <c r="B83" s="26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>
      <c r="A84" s="16"/>
      <c r="B84" s="26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>
      <c r="A85" s="16"/>
      <c r="B85" s="26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>
      <c r="A86" s="16"/>
      <c r="B86" s="26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>
      <c r="A87" s="16"/>
      <c r="B87" s="26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>
      <c r="A88" s="16"/>
      <c r="B88" s="26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>
      <c r="A89" s="16"/>
      <c r="B89" s="26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>
      <c r="A90" s="16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>
      <c r="A91" s="16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>
      <c r="A92" s="16"/>
      <c r="B92" s="26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>
      <c r="A93" s="16"/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>
      <c r="A94" s="16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>
      <c r="A95" s="16"/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>
      <c r="A96" s="16"/>
      <c r="B96" s="26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>
      <c r="A97" s="16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>
      <c r="A98" s="16"/>
      <c r="B98" s="26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>
      <c r="A99" s="16"/>
      <c r="B99" s="26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>
      <c r="A100" s="16"/>
      <c r="B100" s="26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>
      <c r="A101" s="16"/>
      <c r="B101" s="26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>
      <c r="A102" s="16"/>
      <c r="B102" s="26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>
      <c r="A103" s="16"/>
      <c r="B103" s="26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>
      <c r="A104" s="16"/>
      <c r="B104" s="26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>
      <c r="A105" s="16"/>
      <c r="B105" s="26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>
      <c r="A106" s="16"/>
      <c r="B106" s="26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>
      <c r="A107" s="16"/>
      <c r="B107" s="26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>
      <c r="A108" s="16"/>
      <c r="B108" s="26"/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>
      <c r="A109" s="16"/>
      <c r="B109" s="26"/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>
      <c r="A110" s="16"/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>
      <c r="A111" s="16"/>
      <c r="B111" s="26"/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>
      <c r="A112" s="16"/>
      <c r="B112" s="26"/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>
      <c r="A113" s="16"/>
      <c r="B113" s="26"/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>
      <c r="A114" s="16"/>
      <c r="B114" s="26"/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>
      <c r="A115" s="16"/>
      <c r="B115" s="26"/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>
      <c r="A116" s="16"/>
      <c r="B116" s="26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>
      <c r="A117" s="16"/>
      <c r="B117" s="26"/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>
      <c r="A118" s="16"/>
      <c r="B118" s="26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>
      <c r="A119" s="16"/>
      <c r="B119" s="26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>
      <c r="A120" s="16"/>
      <c r="B120" s="26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>
      <c r="A121" s="16"/>
      <c r="B121" s="26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>
      <c r="A122" s="16"/>
      <c r="B122" s="26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>
      <c r="A123" s="16"/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>
      <c r="A124" s="16"/>
      <c r="B124" s="26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>
      <c r="A125" s="16"/>
      <c r="B125" s="26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>
      <c r="A126" s="16"/>
      <c r="B126" s="26"/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>
      <c r="A127" s="16"/>
      <c r="B127" s="26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>
      <c r="A128" s="16"/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>
      <c r="A129" s="16"/>
      <c r="B129" s="26"/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>
      <c r="A130" s="1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>
      <c r="A131" s="1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>
      <c r="A132" s="16"/>
      <c r="B132" s="26"/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>
      <c r="A133" s="16"/>
      <c r="B133" s="26"/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>
      <c r="A134" s="16"/>
      <c r="B134" s="26"/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>
      <c r="A135" s="16"/>
      <c r="B135" s="26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>
      <c r="A136" s="16"/>
      <c r="B136" s="26"/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>
      <c r="A137" s="16"/>
      <c r="B137" s="26"/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>
      <c r="A138" s="16"/>
      <c r="B138" s="26"/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>
      <c r="A139" s="16"/>
      <c r="B139" s="26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>
      <c r="A140" s="16"/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>
      <c r="A141" s="16"/>
      <c r="B141" s="26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>
      <c r="A142" s="16"/>
      <c r="B142" s="26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>
      <c r="A143" s="16"/>
      <c r="B143" s="26"/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>
      <c r="A144" s="16"/>
      <c r="B144" s="26"/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>
      <c r="A145" s="16"/>
      <c r="B145" s="26"/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>
      <c r="A146" s="16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>
      <c r="A147" s="16"/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>
      <c r="A148" s="16"/>
      <c r="B148" s="26"/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>
      <c r="A149" s="16"/>
      <c r="B149" s="26"/>
      <c r="C149" s="26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>
      <c r="A150" s="16"/>
      <c r="B150" s="26"/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>
      <c r="A151" s="16"/>
      <c r="B151" s="26"/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>
      <c r="A152" s="16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>
      <c r="A153" s="16"/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>
      <c r="A154" s="16"/>
      <c r="B154" s="26"/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>
      <c r="A155" s="16"/>
      <c r="B155" s="26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>
      <c r="A156" s="16"/>
      <c r="B156" s="26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&amp;C&amp;"Times New Roman,Félkövér"&amp;14Campona Kupa 2013
Alapfokú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"/>
  <sheetViews>
    <sheetView zoomScale="75" zoomScaleNormal="75" zoomScalePageLayoutView="0" workbookViewId="0" topLeftCell="A1">
      <selection activeCell="B1" sqref="B1"/>
    </sheetView>
  </sheetViews>
  <sheetFormatPr defaultColWidth="9.140625" defaultRowHeight="30" customHeight="1"/>
  <cols>
    <col min="1" max="1" width="11.421875" style="0" customWidth="1"/>
    <col min="2" max="2" width="25.421875" style="0" customWidth="1"/>
    <col min="3" max="3" width="25.57421875" style="0" customWidth="1"/>
    <col min="4" max="9" width="4.28125" style="0" customWidth="1"/>
    <col min="10" max="10" width="6.8515625" style="0" customWidth="1"/>
    <col min="11" max="11" width="5.7109375" style="0" customWidth="1"/>
    <col min="12" max="12" width="6.00390625" style="0" customWidth="1"/>
    <col min="13" max="27" width="4.28125" style="0" customWidth="1"/>
    <col min="28" max="28" width="6.140625" style="0" customWidth="1"/>
    <col min="29" max="30" width="4.28125" style="0" customWidth="1"/>
    <col min="31" max="31" width="5.140625" style="0" customWidth="1"/>
    <col min="32" max="32" width="4.28125" style="0" customWidth="1"/>
    <col min="33" max="34" width="6.57421875" style="0" customWidth="1"/>
    <col min="35" max="35" width="4.8515625" style="0" bestFit="1" customWidth="1"/>
    <col min="36" max="38" width="6.00390625" style="0" bestFit="1" customWidth="1"/>
    <col min="39" max="39" width="3.8515625" style="0" bestFit="1" customWidth="1"/>
    <col min="40" max="41" width="4.8515625" style="0" bestFit="1" customWidth="1"/>
    <col min="42" max="42" width="9.8515625" style="0" customWidth="1"/>
  </cols>
  <sheetData>
    <row r="1" spans="1:41" s="6" customFormat="1" ht="111" thickBot="1">
      <c r="A1" s="57" t="s">
        <v>0</v>
      </c>
      <c r="B1" s="58" t="s">
        <v>1</v>
      </c>
      <c r="C1" s="58" t="s">
        <v>2</v>
      </c>
      <c r="D1" s="59" t="s">
        <v>71</v>
      </c>
      <c r="E1" s="60" t="s">
        <v>72</v>
      </c>
      <c r="F1" s="60" t="s">
        <v>73</v>
      </c>
      <c r="G1" s="60" t="s">
        <v>74</v>
      </c>
      <c r="H1" s="60" t="s">
        <v>75</v>
      </c>
      <c r="I1" s="60" t="s">
        <v>76</v>
      </c>
      <c r="J1" s="60" t="s">
        <v>77</v>
      </c>
      <c r="K1" s="60" t="s">
        <v>78</v>
      </c>
      <c r="L1" s="60" t="s">
        <v>79</v>
      </c>
      <c r="M1" s="60" t="s">
        <v>80</v>
      </c>
      <c r="N1" s="60" t="s">
        <v>81</v>
      </c>
      <c r="O1" s="60" t="s">
        <v>82</v>
      </c>
      <c r="P1" s="60" t="s">
        <v>83</v>
      </c>
      <c r="Q1" s="60" t="s">
        <v>84</v>
      </c>
      <c r="R1" s="60" t="s">
        <v>85</v>
      </c>
      <c r="S1" s="60" t="s">
        <v>86</v>
      </c>
      <c r="T1" s="60" t="s">
        <v>87</v>
      </c>
      <c r="U1" s="60" t="s">
        <v>88</v>
      </c>
      <c r="V1" s="60" t="s">
        <v>89</v>
      </c>
      <c r="W1" s="60" t="s">
        <v>90</v>
      </c>
      <c r="X1" s="60" t="s">
        <v>91</v>
      </c>
      <c r="Y1" s="60" t="s">
        <v>92</v>
      </c>
      <c r="Z1" s="60" t="s">
        <v>93</v>
      </c>
      <c r="AA1" s="60" t="s">
        <v>94</v>
      </c>
      <c r="AB1" s="60" t="s">
        <v>95</v>
      </c>
      <c r="AC1" s="60" t="s">
        <v>96</v>
      </c>
      <c r="AD1" s="60" t="s">
        <v>97</v>
      </c>
      <c r="AE1" s="60" t="s">
        <v>53</v>
      </c>
      <c r="AF1" s="60" t="s">
        <v>177</v>
      </c>
      <c r="AG1" s="61" t="s">
        <v>146</v>
      </c>
      <c r="AH1" s="72"/>
      <c r="AI1" s="112" t="s">
        <v>151</v>
      </c>
      <c r="AJ1" s="112" t="s">
        <v>159</v>
      </c>
      <c r="AK1" s="112" t="s">
        <v>160</v>
      </c>
      <c r="AL1" s="112" t="s">
        <v>154</v>
      </c>
      <c r="AN1" s="43" t="s">
        <v>161</v>
      </c>
      <c r="AO1" s="44" t="s">
        <v>156</v>
      </c>
    </row>
    <row r="2" spans="1:34" s="35" customFormat="1" ht="19.5" thickBot="1">
      <c r="A2" s="62"/>
      <c r="B2" s="63"/>
      <c r="C2" s="63"/>
      <c r="D2" s="64"/>
      <c r="E2" s="64"/>
      <c r="F2" s="64"/>
      <c r="G2" s="64"/>
      <c r="H2" s="64"/>
      <c r="I2" s="64"/>
      <c r="J2" s="100" t="s">
        <v>181</v>
      </c>
      <c r="K2" s="100" t="s">
        <v>166</v>
      </c>
      <c r="L2" s="100" t="s">
        <v>130</v>
      </c>
      <c r="M2" s="100"/>
      <c r="N2" s="100"/>
      <c r="O2" s="101" t="s">
        <v>149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 t="s">
        <v>169</v>
      </c>
      <c r="AC2" s="100"/>
      <c r="AD2" s="100"/>
      <c r="AE2" s="101" t="s">
        <v>162</v>
      </c>
      <c r="AF2" s="117"/>
      <c r="AG2" s="89"/>
      <c r="AH2" s="73"/>
    </row>
    <row r="3" spans="1:42" s="5" customFormat="1" ht="39.75" customHeight="1">
      <c r="A3" s="66" t="s">
        <v>8</v>
      </c>
      <c r="B3" s="67" t="s">
        <v>109</v>
      </c>
      <c r="C3" s="67" t="s">
        <v>110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9">
        <v>0</v>
      </c>
      <c r="P3" s="68">
        <v>0</v>
      </c>
      <c r="Q3" s="68">
        <v>0</v>
      </c>
      <c r="R3" s="70">
        <v>0</v>
      </c>
      <c r="S3" s="68">
        <v>0</v>
      </c>
      <c r="T3" s="68">
        <v>15</v>
      </c>
      <c r="U3" s="68">
        <v>0</v>
      </c>
      <c r="V3" s="68">
        <v>60</v>
      </c>
      <c r="W3" s="68">
        <v>0</v>
      </c>
      <c r="X3" s="68">
        <v>0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0</v>
      </c>
      <c r="AE3" s="69">
        <v>0</v>
      </c>
      <c r="AF3" s="95">
        <f aca="true" t="shared" si="0" ref="AF3:AF9">SUM(D3:AE3)</f>
        <v>75</v>
      </c>
      <c r="AG3" s="90">
        <v>20</v>
      </c>
      <c r="AH3" s="13"/>
      <c r="AI3" s="109">
        <v>0.40625</v>
      </c>
      <c r="AJ3" s="110">
        <v>0.4479166666666667</v>
      </c>
      <c r="AK3" s="110">
        <v>0.4479166666666667</v>
      </c>
      <c r="AL3" s="110">
        <v>0.5076388888888889</v>
      </c>
      <c r="AM3" s="19"/>
      <c r="AN3" s="78">
        <f aca="true" t="shared" si="1" ref="AN3:AN9">AJ3-AI3</f>
        <v>0.041666666666666685</v>
      </c>
      <c r="AO3" s="79">
        <f aca="true" t="shared" si="2" ref="AO3:AO9">AL3-AK3</f>
        <v>0.05972222222222218</v>
      </c>
      <c r="AP3" s="34"/>
    </row>
    <row r="4" spans="1:42" s="5" customFormat="1" ht="63">
      <c r="A4" s="47" t="s">
        <v>9</v>
      </c>
      <c r="B4" s="31" t="s">
        <v>102</v>
      </c>
      <c r="C4" s="31" t="s">
        <v>103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5</v>
      </c>
      <c r="L4" s="30">
        <v>0</v>
      </c>
      <c r="M4" s="30">
        <v>0</v>
      </c>
      <c r="N4" s="30">
        <v>0</v>
      </c>
      <c r="O4" s="42">
        <v>0</v>
      </c>
      <c r="P4" s="30">
        <v>0</v>
      </c>
      <c r="Q4" s="30">
        <v>0</v>
      </c>
      <c r="R4" s="36">
        <v>0</v>
      </c>
      <c r="S4" s="30">
        <v>0</v>
      </c>
      <c r="T4" s="30">
        <v>15</v>
      </c>
      <c r="U4" s="30">
        <v>60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5</v>
      </c>
      <c r="AC4" s="30">
        <v>0</v>
      </c>
      <c r="AD4" s="30">
        <v>0</v>
      </c>
      <c r="AE4" s="42">
        <v>0</v>
      </c>
      <c r="AF4" s="96">
        <f t="shared" si="0"/>
        <v>85</v>
      </c>
      <c r="AG4" s="90">
        <v>19</v>
      </c>
      <c r="AH4" s="13"/>
      <c r="AI4" s="109">
        <v>0.35833333333333334</v>
      </c>
      <c r="AJ4" s="110">
        <v>0.39999999999999997</v>
      </c>
      <c r="AK4" s="110">
        <v>0.4076388888888889</v>
      </c>
      <c r="AL4" s="110">
        <v>0.4673611111111111</v>
      </c>
      <c r="AM4" s="19"/>
      <c r="AN4" s="80">
        <f t="shared" si="1"/>
        <v>0.04166666666666663</v>
      </c>
      <c r="AO4" s="81">
        <f t="shared" si="2"/>
        <v>0.05972222222222223</v>
      </c>
      <c r="AP4" s="34"/>
    </row>
    <row r="5" spans="1:42" s="5" customFormat="1" ht="31.5">
      <c r="A5" s="47" t="s">
        <v>10</v>
      </c>
      <c r="B5" s="31" t="s">
        <v>106</v>
      </c>
      <c r="C5" s="31" t="s">
        <v>182</v>
      </c>
      <c r="D5" s="30">
        <v>0</v>
      </c>
      <c r="E5" s="30">
        <v>0</v>
      </c>
      <c r="F5" s="30">
        <v>0</v>
      </c>
      <c r="G5" s="30">
        <v>60</v>
      </c>
      <c r="H5" s="30">
        <v>0</v>
      </c>
      <c r="I5" s="30">
        <v>0</v>
      </c>
      <c r="J5" s="30">
        <v>0</v>
      </c>
      <c r="K5" s="30">
        <v>5</v>
      </c>
      <c r="L5" s="30">
        <v>0</v>
      </c>
      <c r="M5" s="30">
        <v>0</v>
      </c>
      <c r="N5" s="30">
        <v>0</v>
      </c>
      <c r="O5" s="42">
        <v>0</v>
      </c>
      <c r="P5" s="30">
        <v>0</v>
      </c>
      <c r="Q5" s="30">
        <v>0</v>
      </c>
      <c r="R5" s="36">
        <v>0</v>
      </c>
      <c r="S5" s="30">
        <v>0</v>
      </c>
      <c r="T5" s="30">
        <v>15</v>
      </c>
      <c r="U5" s="30">
        <v>60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5</v>
      </c>
      <c r="AC5" s="30">
        <v>0</v>
      </c>
      <c r="AD5" s="30">
        <v>0</v>
      </c>
      <c r="AE5" s="42">
        <v>0</v>
      </c>
      <c r="AF5" s="96">
        <f>SUM(D5:AE5)</f>
        <v>145</v>
      </c>
      <c r="AG5" s="91">
        <v>18</v>
      </c>
      <c r="AH5" s="8"/>
      <c r="AI5" s="111">
        <v>0.3819444444444444</v>
      </c>
      <c r="AJ5" s="111">
        <v>0.4236111111111111</v>
      </c>
      <c r="AK5" s="111">
        <v>0.4305555555555556</v>
      </c>
      <c r="AL5" s="111">
        <v>0.4902777777777778</v>
      </c>
      <c r="AM5" s="34"/>
      <c r="AN5" s="80">
        <f>AJ5-AI5</f>
        <v>0.041666666666666685</v>
      </c>
      <c r="AO5" s="81">
        <f>AL5-AK5</f>
        <v>0.05972222222222223</v>
      </c>
      <c r="AP5" s="34"/>
    </row>
    <row r="6" spans="1:42" s="5" customFormat="1" ht="19.5" customHeight="1">
      <c r="A6" s="47" t="s">
        <v>3</v>
      </c>
      <c r="B6" s="31" t="s">
        <v>104</v>
      </c>
      <c r="C6" s="31" t="s">
        <v>105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</v>
      </c>
      <c r="K6" s="30">
        <v>15</v>
      </c>
      <c r="L6" s="30">
        <v>0</v>
      </c>
      <c r="M6" s="30">
        <v>0</v>
      </c>
      <c r="N6" s="30">
        <v>0</v>
      </c>
      <c r="O6" s="42">
        <v>8</v>
      </c>
      <c r="P6" s="30">
        <v>0</v>
      </c>
      <c r="Q6" s="30">
        <v>0</v>
      </c>
      <c r="R6" s="36">
        <v>0</v>
      </c>
      <c r="S6" s="30">
        <v>0</v>
      </c>
      <c r="T6" s="30">
        <v>30</v>
      </c>
      <c r="U6" s="30">
        <v>60</v>
      </c>
      <c r="V6" s="30">
        <v>0</v>
      </c>
      <c r="W6" s="30">
        <v>0</v>
      </c>
      <c r="X6" s="30">
        <v>0</v>
      </c>
      <c r="Y6" s="30">
        <v>0</v>
      </c>
      <c r="Z6" s="30">
        <v>60</v>
      </c>
      <c r="AA6" s="30">
        <v>0</v>
      </c>
      <c r="AB6" s="30">
        <v>10</v>
      </c>
      <c r="AC6" s="30">
        <v>0</v>
      </c>
      <c r="AD6" s="30">
        <v>0</v>
      </c>
      <c r="AE6" s="42">
        <v>2</v>
      </c>
      <c r="AF6" s="96">
        <f t="shared" si="0"/>
        <v>195</v>
      </c>
      <c r="AG6" s="90">
        <v>17</v>
      </c>
      <c r="AH6" s="13"/>
      <c r="AI6" s="109">
        <v>0.37847222222222227</v>
      </c>
      <c r="AJ6" s="110">
        <v>0.4173611111111111</v>
      </c>
      <c r="AK6" s="110">
        <v>0.4215277777777778</v>
      </c>
      <c r="AL6" s="110">
        <v>0.48194444444444445</v>
      </c>
      <c r="AM6" s="19"/>
      <c r="AN6" s="80">
        <f t="shared" si="1"/>
        <v>0.03888888888888886</v>
      </c>
      <c r="AO6" s="81">
        <f t="shared" si="2"/>
        <v>0.060416666666666674</v>
      </c>
      <c r="AP6" s="34"/>
    </row>
    <row r="7" spans="1:42" s="6" customFormat="1" ht="47.25">
      <c r="A7" s="47" t="s">
        <v>4</v>
      </c>
      <c r="B7" s="31" t="s">
        <v>107</v>
      </c>
      <c r="C7" s="31" t="s">
        <v>108</v>
      </c>
      <c r="D7" s="30">
        <v>0</v>
      </c>
      <c r="E7" s="30">
        <v>0</v>
      </c>
      <c r="F7" s="30">
        <v>0</v>
      </c>
      <c r="G7" s="30">
        <v>0</v>
      </c>
      <c r="H7" s="30">
        <v>60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42">
        <v>0</v>
      </c>
      <c r="P7" s="30">
        <v>0</v>
      </c>
      <c r="Q7" s="30">
        <v>0</v>
      </c>
      <c r="R7" s="36">
        <v>0</v>
      </c>
      <c r="S7" s="30">
        <v>0</v>
      </c>
      <c r="T7" s="30">
        <v>15</v>
      </c>
      <c r="U7" s="30">
        <v>60</v>
      </c>
      <c r="V7" s="30">
        <v>0</v>
      </c>
      <c r="W7" s="30">
        <v>0</v>
      </c>
      <c r="X7" s="30">
        <v>0</v>
      </c>
      <c r="Y7" s="30">
        <v>60</v>
      </c>
      <c r="Z7" s="30">
        <v>0</v>
      </c>
      <c r="AA7" s="30">
        <v>0</v>
      </c>
      <c r="AB7" s="30">
        <v>5</v>
      </c>
      <c r="AC7" s="30">
        <v>0</v>
      </c>
      <c r="AD7" s="30">
        <v>0</v>
      </c>
      <c r="AE7" s="42">
        <v>0</v>
      </c>
      <c r="AF7" s="96">
        <f t="shared" si="0"/>
        <v>200</v>
      </c>
      <c r="AG7" s="91">
        <v>16</v>
      </c>
      <c r="AH7" s="8"/>
      <c r="AI7" s="76">
        <v>0.3958333333333333</v>
      </c>
      <c r="AJ7" s="76">
        <v>0.4375</v>
      </c>
      <c r="AK7" s="76">
        <v>0.4444444444444444</v>
      </c>
      <c r="AL7" s="76">
        <v>0.5041666666666667</v>
      </c>
      <c r="AM7" s="34"/>
      <c r="AN7" s="80">
        <f t="shared" si="1"/>
        <v>0.041666666666666685</v>
      </c>
      <c r="AO7" s="81">
        <f t="shared" si="2"/>
        <v>0.05972222222222223</v>
      </c>
      <c r="AP7" s="34"/>
    </row>
    <row r="8" spans="1:42" s="6" customFormat="1" ht="51" customHeight="1">
      <c r="A8" s="47" t="s">
        <v>66</v>
      </c>
      <c r="B8" s="33" t="s">
        <v>98</v>
      </c>
      <c r="C8" s="33" t="s">
        <v>99</v>
      </c>
      <c r="D8" s="30">
        <v>0</v>
      </c>
      <c r="E8" s="30">
        <v>0</v>
      </c>
      <c r="F8" s="30">
        <v>0</v>
      </c>
      <c r="G8" s="30">
        <v>60</v>
      </c>
      <c r="H8" s="30">
        <v>0</v>
      </c>
      <c r="I8" s="30">
        <v>0</v>
      </c>
      <c r="J8" s="30">
        <v>0</v>
      </c>
      <c r="K8" s="30">
        <v>30</v>
      </c>
      <c r="L8" s="30">
        <v>0</v>
      </c>
      <c r="M8" s="30">
        <v>0</v>
      </c>
      <c r="N8" s="30">
        <v>0</v>
      </c>
      <c r="O8" s="42">
        <v>0</v>
      </c>
      <c r="P8" s="30">
        <v>0</v>
      </c>
      <c r="Q8" s="30">
        <v>0</v>
      </c>
      <c r="R8" s="36">
        <v>0</v>
      </c>
      <c r="S8" s="30">
        <v>0</v>
      </c>
      <c r="T8" s="30">
        <v>15</v>
      </c>
      <c r="U8" s="30">
        <v>100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5</v>
      </c>
      <c r="AC8" s="30">
        <v>0</v>
      </c>
      <c r="AD8" s="30">
        <v>0</v>
      </c>
      <c r="AE8" s="42">
        <v>0</v>
      </c>
      <c r="AF8" s="96">
        <f t="shared" si="0"/>
        <v>210</v>
      </c>
      <c r="AG8" s="91">
        <v>15</v>
      </c>
      <c r="AH8" s="8"/>
      <c r="AI8" s="111">
        <v>0.3506944444444444</v>
      </c>
      <c r="AJ8" s="111">
        <v>0.3923611111111111</v>
      </c>
      <c r="AK8" s="111">
        <v>0.3993055555555556</v>
      </c>
      <c r="AL8" s="111">
        <v>0.4590277777777778</v>
      </c>
      <c r="AM8" s="34"/>
      <c r="AN8" s="80">
        <f t="shared" si="1"/>
        <v>0.041666666666666685</v>
      </c>
      <c r="AO8" s="81">
        <f t="shared" si="2"/>
        <v>0.05972222222222223</v>
      </c>
      <c r="AP8" s="34"/>
    </row>
    <row r="9" spans="1:42" s="6" customFormat="1" ht="24.75" customHeight="1" thickBot="1">
      <c r="A9" s="50" t="s">
        <v>5</v>
      </c>
      <c r="B9" s="51" t="s">
        <v>100</v>
      </c>
      <c r="C9" s="51" t="s">
        <v>101</v>
      </c>
      <c r="D9" s="52">
        <v>0</v>
      </c>
      <c r="E9" s="52">
        <v>0</v>
      </c>
      <c r="F9" s="52">
        <v>0</v>
      </c>
      <c r="G9" s="52">
        <v>60</v>
      </c>
      <c r="H9" s="52">
        <v>60</v>
      </c>
      <c r="I9" s="52">
        <v>0</v>
      </c>
      <c r="J9" s="52">
        <v>5</v>
      </c>
      <c r="K9" s="52">
        <v>25</v>
      </c>
      <c r="L9" s="52">
        <v>60</v>
      </c>
      <c r="M9" s="52">
        <v>0</v>
      </c>
      <c r="N9" s="52">
        <v>60</v>
      </c>
      <c r="O9" s="53">
        <v>12</v>
      </c>
      <c r="P9" s="52">
        <v>0</v>
      </c>
      <c r="Q9" s="52">
        <v>60</v>
      </c>
      <c r="R9" s="54">
        <v>0</v>
      </c>
      <c r="S9" s="52">
        <v>0</v>
      </c>
      <c r="T9" s="52">
        <v>30</v>
      </c>
      <c r="U9" s="52">
        <v>0</v>
      </c>
      <c r="V9" s="52">
        <v>60</v>
      </c>
      <c r="W9" s="52">
        <v>0</v>
      </c>
      <c r="X9" s="52">
        <v>60</v>
      </c>
      <c r="Y9" s="52">
        <v>0</v>
      </c>
      <c r="Z9" s="52">
        <v>60</v>
      </c>
      <c r="AA9" s="52">
        <v>0</v>
      </c>
      <c r="AB9" s="52">
        <v>60</v>
      </c>
      <c r="AC9" s="52">
        <v>0</v>
      </c>
      <c r="AD9" s="52">
        <v>0</v>
      </c>
      <c r="AE9" s="53">
        <v>44</v>
      </c>
      <c r="AF9" s="97">
        <f t="shared" si="0"/>
        <v>656</v>
      </c>
      <c r="AG9" s="92" t="s">
        <v>148</v>
      </c>
      <c r="AH9" s="8"/>
      <c r="AI9" s="76">
        <v>0.3347222222222222</v>
      </c>
      <c r="AJ9" s="76">
        <v>0.38055555555555554</v>
      </c>
      <c r="AK9" s="76">
        <v>0.3902777777777778</v>
      </c>
      <c r="AL9" s="76">
        <v>0.46527777777777773</v>
      </c>
      <c r="AM9" s="34"/>
      <c r="AN9" s="82">
        <f t="shared" si="1"/>
        <v>0.04583333333333334</v>
      </c>
      <c r="AO9" s="83">
        <f t="shared" si="2"/>
        <v>0.07499999999999996</v>
      </c>
      <c r="AP9" s="34"/>
    </row>
    <row r="10" spans="40:41" ht="30" customHeight="1">
      <c r="AN10" s="84"/>
      <c r="AO10" s="84"/>
    </row>
  </sheetData>
  <sheetProtection/>
  <printOptions/>
  <pageMargins left="0.7" right="0.7" top="0.75" bottom="0.75" header="0.3" footer="0.3"/>
  <pageSetup horizontalDpi="300" verticalDpi="300" orientation="portrait" paperSize="9" r:id="rId1"/>
  <headerFooter>
    <oddHeader>&amp;C&amp;"Times New Roman,Félkövér"&amp;14Campona Kupa 2013
Alapszintű középfokú verseny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"/>
  <sheetViews>
    <sheetView zoomScale="85" zoomScaleNormal="85" zoomScalePageLayoutView="0" workbookViewId="0" topLeftCell="A1">
      <selection activeCell="N1" sqref="N1"/>
    </sheetView>
  </sheetViews>
  <sheetFormatPr defaultColWidth="9.140625" defaultRowHeight="12.75"/>
  <cols>
    <col min="1" max="1" width="11.8515625" style="0" customWidth="1"/>
    <col min="2" max="2" width="18.28125" style="0" customWidth="1"/>
    <col min="3" max="3" width="30.421875" style="0" customWidth="1"/>
    <col min="4" max="7" width="3.7109375" style="0" customWidth="1"/>
    <col min="8" max="8" width="5.28125" style="0" bestFit="1" customWidth="1"/>
    <col min="9" max="15" width="3.7109375" style="0" customWidth="1"/>
    <col min="16" max="16" width="7.00390625" style="0" bestFit="1" customWidth="1"/>
    <col min="17" max="17" width="6.7109375" style="0" customWidth="1"/>
    <col min="18" max="18" width="5.7109375" style="0" customWidth="1"/>
    <col min="19" max="20" width="3.7109375" style="0" customWidth="1"/>
    <col min="21" max="21" width="5.28125" style="0" bestFit="1" customWidth="1"/>
    <col min="22" max="26" width="3.7109375" style="0" customWidth="1"/>
    <col min="27" max="27" width="4.7109375" style="0" bestFit="1" customWidth="1"/>
    <col min="28" max="33" width="3.7109375" style="0" customWidth="1"/>
    <col min="34" max="34" width="5.8515625" style="0" customWidth="1"/>
    <col min="35" max="37" width="3.7109375" style="0" customWidth="1"/>
    <col min="38" max="38" width="5.28125" style="0" bestFit="1" customWidth="1"/>
    <col min="39" max="39" width="3.7109375" style="0" customWidth="1"/>
    <col min="40" max="40" width="5.57421875" style="0" customWidth="1"/>
    <col min="41" max="42" width="7.140625" style="0" customWidth="1"/>
  </cols>
  <sheetData>
    <row r="1" spans="1:52" s="6" customFormat="1" ht="114" customHeight="1" thickBot="1">
      <c r="A1" s="57" t="s">
        <v>0</v>
      </c>
      <c r="B1" s="58" t="s">
        <v>1</v>
      </c>
      <c r="C1" s="58" t="s">
        <v>2</v>
      </c>
      <c r="D1" s="59" t="s">
        <v>16</v>
      </c>
      <c r="E1" s="60" t="s">
        <v>17</v>
      </c>
      <c r="F1" s="60" t="s">
        <v>18</v>
      </c>
      <c r="G1" s="60" t="s">
        <v>19</v>
      </c>
      <c r="H1" s="60" t="s">
        <v>49</v>
      </c>
      <c r="I1" s="60" t="s">
        <v>20</v>
      </c>
      <c r="J1" s="60" t="s">
        <v>21</v>
      </c>
      <c r="K1" s="60" t="s">
        <v>51</v>
      </c>
      <c r="L1" s="60" t="s">
        <v>52</v>
      </c>
      <c r="M1" s="60" t="s">
        <v>22</v>
      </c>
      <c r="N1" s="60" t="s">
        <v>23</v>
      </c>
      <c r="O1" s="60" t="s">
        <v>24</v>
      </c>
      <c r="P1" s="60" t="s">
        <v>42</v>
      </c>
      <c r="Q1" s="60" t="s">
        <v>43</v>
      </c>
      <c r="R1" s="60" t="s">
        <v>44</v>
      </c>
      <c r="S1" s="60" t="s">
        <v>25</v>
      </c>
      <c r="T1" s="60" t="s">
        <v>26</v>
      </c>
      <c r="U1" s="60" t="s">
        <v>50</v>
      </c>
      <c r="V1" s="60" t="s">
        <v>27</v>
      </c>
      <c r="W1" s="60" t="s">
        <v>28</v>
      </c>
      <c r="X1" s="60" t="s">
        <v>29</v>
      </c>
      <c r="Y1" s="60" t="s">
        <v>30</v>
      </c>
      <c r="Z1" s="60" t="s">
        <v>31</v>
      </c>
      <c r="AA1" s="60" t="s">
        <v>32</v>
      </c>
      <c r="AB1" s="60" t="s">
        <v>33</v>
      </c>
      <c r="AC1" s="60" t="s">
        <v>34</v>
      </c>
      <c r="AD1" s="60" t="s">
        <v>35</v>
      </c>
      <c r="AE1" s="60" t="s">
        <v>36</v>
      </c>
      <c r="AF1" s="60" t="s">
        <v>37</v>
      </c>
      <c r="AG1" s="60" t="s">
        <v>38</v>
      </c>
      <c r="AH1" s="60" t="s">
        <v>45</v>
      </c>
      <c r="AI1" s="60" t="s">
        <v>39</v>
      </c>
      <c r="AJ1" s="60" t="s">
        <v>40</v>
      </c>
      <c r="AK1" s="60" t="s">
        <v>41</v>
      </c>
      <c r="AL1" s="60" t="s">
        <v>53</v>
      </c>
      <c r="AM1" s="60" t="s">
        <v>145</v>
      </c>
      <c r="AN1" s="60" t="s">
        <v>177</v>
      </c>
      <c r="AO1" s="61" t="s">
        <v>146</v>
      </c>
      <c r="AP1" s="72"/>
      <c r="AQ1" s="112" t="s">
        <v>151</v>
      </c>
      <c r="AR1" s="112" t="s">
        <v>170</v>
      </c>
      <c r="AS1" s="112" t="s">
        <v>171</v>
      </c>
      <c r="AT1" s="112" t="s">
        <v>172</v>
      </c>
      <c r="AU1" s="112" t="s">
        <v>173</v>
      </c>
      <c r="AV1" s="112" t="s">
        <v>154</v>
      </c>
      <c r="AX1" s="43" t="s">
        <v>167</v>
      </c>
      <c r="AY1" s="77" t="s">
        <v>168</v>
      </c>
      <c r="AZ1" s="44" t="s">
        <v>156</v>
      </c>
    </row>
    <row r="2" spans="1:42" s="35" customFormat="1" ht="30" customHeight="1" thickBot="1">
      <c r="A2" s="62"/>
      <c r="B2" s="63"/>
      <c r="C2" s="63"/>
      <c r="D2" s="64"/>
      <c r="E2" s="64"/>
      <c r="F2" s="100"/>
      <c r="G2" s="100"/>
      <c r="H2" s="101" t="s">
        <v>164</v>
      </c>
      <c r="I2" s="100"/>
      <c r="J2" s="100"/>
      <c r="K2" s="100"/>
      <c r="L2" s="100"/>
      <c r="M2" s="100"/>
      <c r="N2" s="100"/>
      <c r="O2" s="100"/>
      <c r="P2" s="100" t="s">
        <v>165</v>
      </c>
      <c r="Q2" s="100" t="s">
        <v>166</v>
      </c>
      <c r="R2" s="100" t="s">
        <v>130</v>
      </c>
      <c r="S2" s="100"/>
      <c r="T2" s="100"/>
      <c r="U2" s="101" t="s">
        <v>149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 t="s">
        <v>169</v>
      </c>
      <c r="AI2" s="100"/>
      <c r="AJ2" s="100"/>
      <c r="AK2" s="100"/>
      <c r="AL2" s="101" t="s">
        <v>175</v>
      </c>
      <c r="AM2" s="64"/>
      <c r="AN2" s="65"/>
      <c r="AO2" s="75"/>
      <c r="AP2" s="73"/>
    </row>
    <row r="3" spans="1:54" s="6" customFormat="1" ht="28.5" customHeight="1">
      <c r="A3" s="66" t="s">
        <v>8</v>
      </c>
      <c r="B3" s="102" t="s">
        <v>55</v>
      </c>
      <c r="C3" s="102" t="s">
        <v>56</v>
      </c>
      <c r="D3" s="103">
        <v>0</v>
      </c>
      <c r="E3" s="103">
        <v>0</v>
      </c>
      <c r="F3" s="103">
        <v>0</v>
      </c>
      <c r="G3" s="103">
        <v>0</v>
      </c>
      <c r="H3" s="69">
        <v>6</v>
      </c>
      <c r="I3" s="103">
        <v>0</v>
      </c>
      <c r="J3" s="103">
        <v>0</v>
      </c>
      <c r="K3" s="103">
        <v>0</v>
      </c>
      <c r="L3" s="103">
        <v>0</v>
      </c>
      <c r="M3" s="103">
        <v>0</v>
      </c>
      <c r="N3" s="103">
        <v>0</v>
      </c>
      <c r="O3" s="103">
        <v>0</v>
      </c>
      <c r="P3" s="103">
        <v>0</v>
      </c>
      <c r="Q3" s="103">
        <v>0</v>
      </c>
      <c r="R3" s="104">
        <v>0</v>
      </c>
      <c r="S3" s="103">
        <v>0</v>
      </c>
      <c r="T3" s="103">
        <v>0</v>
      </c>
      <c r="U3" s="69">
        <v>0</v>
      </c>
      <c r="V3" s="103">
        <v>0</v>
      </c>
      <c r="W3" s="103">
        <v>0</v>
      </c>
      <c r="X3" s="103">
        <v>0</v>
      </c>
      <c r="Y3" s="103">
        <v>0</v>
      </c>
      <c r="Z3" s="103">
        <v>15</v>
      </c>
      <c r="AA3" s="103">
        <v>0</v>
      </c>
      <c r="AB3" s="103">
        <v>0</v>
      </c>
      <c r="AC3" s="103">
        <v>0</v>
      </c>
      <c r="AD3" s="103">
        <v>0</v>
      </c>
      <c r="AE3" s="103">
        <v>0</v>
      </c>
      <c r="AF3" s="103">
        <v>0</v>
      </c>
      <c r="AG3" s="103">
        <v>0</v>
      </c>
      <c r="AH3" s="103">
        <v>5</v>
      </c>
      <c r="AI3" s="103">
        <v>0</v>
      </c>
      <c r="AJ3" s="103">
        <v>0</v>
      </c>
      <c r="AK3" s="103">
        <v>0</v>
      </c>
      <c r="AL3" s="69">
        <v>0</v>
      </c>
      <c r="AM3" s="103"/>
      <c r="AN3" s="71">
        <f aca="true" t="shared" si="0" ref="AN3:AN9">SUM(D3:AM3)</f>
        <v>26</v>
      </c>
      <c r="AO3" s="105">
        <v>20</v>
      </c>
      <c r="AP3" s="8"/>
      <c r="AQ3" s="111">
        <v>0.3611111111111111</v>
      </c>
      <c r="AR3" s="111">
        <v>0.37777777777777777</v>
      </c>
      <c r="AS3" s="111">
        <v>0.37916666666666665</v>
      </c>
      <c r="AT3" s="111">
        <v>0.42083333333333334</v>
      </c>
      <c r="AU3" s="111">
        <v>0.42083333333333334</v>
      </c>
      <c r="AV3" s="111">
        <v>0.48333333333333334</v>
      </c>
      <c r="AW3" s="34"/>
      <c r="AX3" s="78">
        <f aca="true" t="shared" si="1" ref="AX3:AX11">AR3-AQ3</f>
        <v>0.016666666666666663</v>
      </c>
      <c r="AY3" s="85">
        <f aca="true" t="shared" si="2" ref="AY3:AY11">AT3-AS3</f>
        <v>0.041666666666666685</v>
      </c>
      <c r="AZ3" s="79">
        <f aca="true" t="shared" si="3" ref="AZ3:AZ11">AV3-AU3</f>
        <v>0.0625</v>
      </c>
      <c r="BA3" s="18"/>
      <c r="BB3" s="34"/>
    </row>
    <row r="4" spans="1:54" s="6" customFormat="1" ht="47.25">
      <c r="A4" s="47" t="s">
        <v>9</v>
      </c>
      <c r="B4" s="31" t="s">
        <v>54</v>
      </c>
      <c r="C4" s="31" t="s">
        <v>67</v>
      </c>
      <c r="D4" s="37">
        <v>0</v>
      </c>
      <c r="E4" s="37">
        <v>0</v>
      </c>
      <c r="F4" s="37">
        <v>0</v>
      </c>
      <c r="G4" s="37">
        <v>60</v>
      </c>
      <c r="H4" s="42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8">
        <v>20</v>
      </c>
      <c r="S4" s="37">
        <v>0</v>
      </c>
      <c r="T4" s="37">
        <v>0</v>
      </c>
      <c r="U4" s="42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42">
        <v>0</v>
      </c>
      <c r="AM4" s="37"/>
      <c r="AN4" s="39">
        <f t="shared" si="0"/>
        <v>80</v>
      </c>
      <c r="AO4" s="49" t="s">
        <v>148</v>
      </c>
      <c r="AP4" s="8"/>
      <c r="AQ4" s="76">
        <v>0.3576388888888889</v>
      </c>
      <c r="AR4" s="76">
        <v>0.37222222222222223</v>
      </c>
      <c r="AS4" s="76">
        <v>0.375</v>
      </c>
      <c r="AT4" s="76">
        <v>0.4166666666666667</v>
      </c>
      <c r="AU4" s="76">
        <v>0.4166666666666667</v>
      </c>
      <c r="AV4" s="76">
        <v>0.4791666666666667</v>
      </c>
      <c r="AW4" s="34"/>
      <c r="AX4" s="80">
        <f t="shared" si="1"/>
        <v>0.014583333333333337</v>
      </c>
      <c r="AY4" s="86">
        <f t="shared" si="2"/>
        <v>0.041666666666666685</v>
      </c>
      <c r="AZ4" s="81">
        <f t="shared" si="3"/>
        <v>0.0625</v>
      </c>
      <c r="BA4" s="18"/>
      <c r="BB4" s="34"/>
    </row>
    <row r="5" spans="1:54" s="5" customFormat="1" ht="63">
      <c r="A5" s="47" t="s">
        <v>10</v>
      </c>
      <c r="B5" s="31" t="s">
        <v>62</v>
      </c>
      <c r="C5" s="31" t="s">
        <v>180</v>
      </c>
      <c r="D5" s="37">
        <v>0</v>
      </c>
      <c r="E5" s="37">
        <v>0</v>
      </c>
      <c r="F5" s="37">
        <v>0</v>
      </c>
      <c r="G5" s="37">
        <v>0</v>
      </c>
      <c r="H5" s="42">
        <v>2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60</v>
      </c>
      <c r="Q5" s="37">
        <v>0</v>
      </c>
      <c r="R5" s="38">
        <v>0</v>
      </c>
      <c r="S5" s="37">
        <v>0</v>
      </c>
      <c r="T5" s="37">
        <v>0</v>
      </c>
      <c r="U5" s="42">
        <v>0</v>
      </c>
      <c r="V5" s="37">
        <v>0</v>
      </c>
      <c r="W5" s="37">
        <v>0</v>
      </c>
      <c r="X5" s="37">
        <v>0</v>
      </c>
      <c r="Y5" s="37">
        <v>0</v>
      </c>
      <c r="Z5" s="37">
        <f>15+60</f>
        <v>75</v>
      </c>
      <c r="AA5" s="37">
        <v>0</v>
      </c>
      <c r="AB5" s="37">
        <v>0</v>
      </c>
      <c r="AC5" s="37">
        <v>60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42">
        <v>0</v>
      </c>
      <c r="AM5" s="37"/>
      <c r="AN5" s="39">
        <f t="shared" si="0"/>
        <v>197</v>
      </c>
      <c r="AO5" s="49" t="s">
        <v>148</v>
      </c>
      <c r="AP5" s="8"/>
      <c r="AQ5" s="109">
        <v>0.37847222222222227</v>
      </c>
      <c r="AR5" s="110">
        <v>0.39375</v>
      </c>
      <c r="AS5" s="110">
        <v>0.3972222222222222</v>
      </c>
      <c r="AT5" s="110">
        <v>0.4388888888888889</v>
      </c>
      <c r="AU5" s="110">
        <v>0.4388888888888889</v>
      </c>
      <c r="AV5" s="110">
        <v>0.5013888888888889</v>
      </c>
      <c r="AW5" s="19"/>
      <c r="AX5" s="80">
        <f t="shared" si="1"/>
        <v>0.015277777777777724</v>
      </c>
      <c r="AY5" s="86">
        <f t="shared" si="2"/>
        <v>0.041666666666666685</v>
      </c>
      <c r="AZ5" s="81">
        <f t="shared" si="3"/>
        <v>0.0625</v>
      </c>
      <c r="BB5" s="34"/>
    </row>
    <row r="6" spans="1:54" s="6" customFormat="1" ht="15.75">
      <c r="A6" s="47" t="s">
        <v>3</v>
      </c>
      <c r="B6" s="31" t="s">
        <v>59</v>
      </c>
      <c r="C6" s="33" t="s">
        <v>60</v>
      </c>
      <c r="D6" s="37">
        <v>0</v>
      </c>
      <c r="E6" s="37">
        <v>0</v>
      </c>
      <c r="F6" s="37">
        <v>0</v>
      </c>
      <c r="G6" s="37">
        <v>0</v>
      </c>
      <c r="H6" s="42">
        <v>0</v>
      </c>
      <c r="I6" s="37">
        <v>0</v>
      </c>
      <c r="J6" s="37">
        <v>0</v>
      </c>
      <c r="K6" s="37">
        <v>0</v>
      </c>
      <c r="L6" s="37">
        <v>0</v>
      </c>
      <c r="M6" s="37">
        <v>60</v>
      </c>
      <c r="N6" s="37">
        <v>60</v>
      </c>
      <c r="O6" s="37">
        <v>0</v>
      </c>
      <c r="P6" s="37">
        <v>0</v>
      </c>
      <c r="Q6" s="37">
        <v>0</v>
      </c>
      <c r="R6" s="38">
        <v>0</v>
      </c>
      <c r="S6" s="37">
        <v>0</v>
      </c>
      <c r="T6" s="37">
        <v>0</v>
      </c>
      <c r="U6" s="42">
        <v>0</v>
      </c>
      <c r="V6" s="37">
        <v>0</v>
      </c>
      <c r="W6" s="37">
        <v>0</v>
      </c>
      <c r="X6" s="37">
        <v>0</v>
      </c>
      <c r="Y6" s="37">
        <v>0</v>
      </c>
      <c r="Z6" s="37">
        <v>15</v>
      </c>
      <c r="AA6" s="37">
        <v>0</v>
      </c>
      <c r="AB6" s="37">
        <v>0</v>
      </c>
      <c r="AC6" s="37">
        <v>60</v>
      </c>
      <c r="AD6" s="37">
        <v>0</v>
      </c>
      <c r="AE6" s="37">
        <v>0</v>
      </c>
      <c r="AF6" s="37">
        <v>0</v>
      </c>
      <c r="AG6" s="37">
        <v>0</v>
      </c>
      <c r="AH6" s="37">
        <v>60</v>
      </c>
      <c r="AI6" s="37">
        <v>0</v>
      </c>
      <c r="AJ6" s="37">
        <v>0</v>
      </c>
      <c r="AK6" s="37">
        <v>0</v>
      </c>
      <c r="AL6" s="42">
        <v>0</v>
      </c>
      <c r="AM6" s="37"/>
      <c r="AN6" s="39">
        <f t="shared" si="0"/>
        <v>255</v>
      </c>
      <c r="AO6" s="49" t="s">
        <v>148</v>
      </c>
      <c r="AP6" s="8"/>
      <c r="AQ6" s="111">
        <v>0.38055555555555554</v>
      </c>
      <c r="AR6" s="111">
        <v>0.3951388888888889</v>
      </c>
      <c r="AS6" s="111">
        <v>0.3958333333333333</v>
      </c>
      <c r="AT6" s="111">
        <v>0.4375</v>
      </c>
      <c r="AU6" s="111">
        <v>0.4375</v>
      </c>
      <c r="AV6" s="111">
        <v>0.5</v>
      </c>
      <c r="AW6" s="34"/>
      <c r="AX6" s="80">
        <f t="shared" si="1"/>
        <v>0.014583333333333337</v>
      </c>
      <c r="AY6" s="86">
        <f t="shared" si="2"/>
        <v>0.041666666666666685</v>
      </c>
      <c r="AZ6" s="81">
        <f t="shared" si="3"/>
        <v>0.0625</v>
      </c>
      <c r="BA6" s="18"/>
      <c r="BB6" s="34"/>
    </row>
    <row r="7" spans="1:54" s="5" customFormat="1" ht="31.5">
      <c r="A7" s="47" t="s">
        <v>4</v>
      </c>
      <c r="B7" s="31" t="s">
        <v>61</v>
      </c>
      <c r="C7" s="31" t="s">
        <v>179</v>
      </c>
      <c r="D7" s="37">
        <v>0</v>
      </c>
      <c r="E7" s="37">
        <v>0</v>
      </c>
      <c r="F7" s="37">
        <v>0</v>
      </c>
      <c r="G7" s="37">
        <v>0</v>
      </c>
      <c r="H7" s="42">
        <v>2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60</v>
      </c>
      <c r="O7" s="37">
        <v>0</v>
      </c>
      <c r="P7" s="37">
        <v>0</v>
      </c>
      <c r="Q7" s="37">
        <v>0</v>
      </c>
      <c r="R7" s="38">
        <v>0</v>
      </c>
      <c r="S7" s="37">
        <v>0</v>
      </c>
      <c r="T7" s="37">
        <v>0</v>
      </c>
      <c r="U7" s="42">
        <v>0</v>
      </c>
      <c r="V7" s="37">
        <v>0</v>
      </c>
      <c r="W7" s="37">
        <v>0</v>
      </c>
      <c r="X7" s="37">
        <v>0</v>
      </c>
      <c r="Y7" s="37">
        <v>0</v>
      </c>
      <c r="Z7" s="37">
        <f>15+60</f>
        <v>75</v>
      </c>
      <c r="AA7" s="37">
        <v>0</v>
      </c>
      <c r="AB7" s="37">
        <v>0</v>
      </c>
      <c r="AC7" s="37">
        <v>60</v>
      </c>
      <c r="AD7" s="37">
        <v>0</v>
      </c>
      <c r="AE7" s="37">
        <v>0</v>
      </c>
      <c r="AF7" s="37">
        <v>0</v>
      </c>
      <c r="AG7" s="37">
        <v>0</v>
      </c>
      <c r="AH7" s="37">
        <v>60</v>
      </c>
      <c r="AI7" s="37">
        <v>0</v>
      </c>
      <c r="AJ7" s="37">
        <v>0</v>
      </c>
      <c r="AK7" s="37">
        <v>0</v>
      </c>
      <c r="AL7" s="42">
        <v>18</v>
      </c>
      <c r="AM7" s="37"/>
      <c r="AN7" s="39">
        <f t="shared" si="0"/>
        <v>275</v>
      </c>
      <c r="AO7" s="48" t="s">
        <v>148</v>
      </c>
      <c r="AP7" s="13"/>
      <c r="AQ7" s="109">
        <v>0.3770833333333334</v>
      </c>
      <c r="AR7" s="110">
        <v>0.3909722222222222</v>
      </c>
      <c r="AS7" s="110">
        <v>0.39166666666666666</v>
      </c>
      <c r="AT7" s="110">
        <v>0.43333333333333335</v>
      </c>
      <c r="AU7" s="110">
        <v>0.44097222222222227</v>
      </c>
      <c r="AV7" s="110">
        <v>0.5097222222222222</v>
      </c>
      <c r="AW7" s="19"/>
      <c r="AX7" s="80">
        <f t="shared" si="1"/>
        <v>0.01388888888888884</v>
      </c>
      <c r="AY7" s="86">
        <f t="shared" si="2"/>
        <v>0.041666666666666685</v>
      </c>
      <c r="AZ7" s="81">
        <f t="shared" si="3"/>
        <v>0.06874999999999992</v>
      </c>
      <c r="BB7" s="34"/>
    </row>
    <row r="8" spans="1:55" s="5" customFormat="1" ht="31.5">
      <c r="A8" s="47" t="s">
        <v>66</v>
      </c>
      <c r="B8" s="31" t="s">
        <v>64</v>
      </c>
      <c r="C8" s="31" t="s">
        <v>68</v>
      </c>
      <c r="D8" s="37">
        <v>0</v>
      </c>
      <c r="E8" s="37">
        <v>0</v>
      </c>
      <c r="F8" s="37">
        <v>0</v>
      </c>
      <c r="G8" s="37">
        <v>0</v>
      </c>
      <c r="H8" s="42">
        <v>18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60</v>
      </c>
      <c r="O8" s="37">
        <v>0</v>
      </c>
      <c r="P8" s="37">
        <v>0</v>
      </c>
      <c r="Q8" s="37">
        <v>5</v>
      </c>
      <c r="R8" s="38">
        <v>0</v>
      </c>
      <c r="S8" s="37">
        <v>0</v>
      </c>
      <c r="T8" s="37">
        <v>0</v>
      </c>
      <c r="U8" s="42">
        <v>22</v>
      </c>
      <c r="V8" s="37">
        <v>0</v>
      </c>
      <c r="W8" s="37">
        <v>0</v>
      </c>
      <c r="X8" s="37">
        <v>0</v>
      </c>
      <c r="Y8" s="37">
        <v>0</v>
      </c>
      <c r="Z8" s="37">
        <v>15</v>
      </c>
      <c r="AA8" s="37">
        <v>0</v>
      </c>
      <c r="AB8" s="37">
        <v>0</v>
      </c>
      <c r="AC8" s="37">
        <v>60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60</v>
      </c>
      <c r="AJ8" s="37">
        <v>0</v>
      </c>
      <c r="AK8" s="37">
        <v>0</v>
      </c>
      <c r="AL8" s="42">
        <v>42</v>
      </c>
      <c r="AM8" s="37"/>
      <c r="AN8" s="39">
        <f t="shared" si="0"/>
        <v>282</v>
      </c>
      <c r="AO8" s="48" t="s">
        <v>148</v>
      </c>
      <c r="AP8" s="13"/>
      <c r="AQ8" s="109">
        <v>0.4236111111111111</v>
      </c>
      <c r="AR8" s="109">
        <v>0.4444444444444444</v>
      </c>
      <c r="AS8" s="109">
        <v>0.4451388888888889</v>
      </c>
      <c r="AT8" s="109">
        <v>0.49444444444444446</v>
      </c>
      <c r="AU8" s="109">
        <v>0.5076388888888889</v>
      </c>
      <c r="AV8" s="109">
        <v>0.5847222222222223</v>
      </c>
      <c r="AW8" s="11"/>
      <c r="AX8" s="80">
        <f t="shared" si="1"/>
        <v>0.020833333333333315</v>
      </c>
      <c r="AY8" s="86">
        <f t="shared" si="2"/>
        <v>0.04930555555555555</v>
      </c>
      <c r="AZ8" s="81">
        <f t="shared" si="3"/>
        <v>0.07708333333333339</v>
      </c>
      <c r="BA8" s="7"/>
      <c r="BB8" s="34"/>
      <c r="BC8" s="7"/>
    </row>
    <row r="9" spans="1:54" s="5" customFormat="1" ht="31.5">
      <c r="A9" s="47" t="s">
        <v>5</v>
      </c>
      <c r="B9" s="31" t="s">
        <v>63</v>
      </c>
      <c r="C9" s="31" t="s">
        <v>69</v>
      </c>
      <c r="D9" s="37">
        <v>0</v>
      </c>
      <c r="E9" s="37">
        <v>0</v>
      </c>
      <c r="F9" s="37">
        <v>0</v>
      </c>
      <c r="G9" s="37">
        <v>0</v>
      </c>
      <c r="H9" s="42">
        <v>4</v>
      </c>
      <c r="I9" s="37">
        <v>0</v>
      </c>
      <c r="J9" s="37">
        <v>60</v>
      </c>
      <c r="K9" s="37">
        <v>0</v>
      </c>
      <c r="L9" s="37">
        <v>0</v>
      </c>
      <c r="M9" s="37">
        <v>60</v>
      </c>
      <c r="N9" s="37">
        <v>60</v>
      </c>
      <c r="O9" s="37">
        <v>0</v>
      </c>
      <c r="P9" s="37">
        <v>0</v>
      </c>
      <c r="Q9" s="37">
        <v>5</v>
      </c>
      <c r="R9" s="38">
        <v>60</v>
      </c>
      <c r="S9" s="37">
        <v>0</v>
      </c>
      <c r="T9" s="37">
        <v>0</v>
      </c>
      <c r="U9" s="42">
        <v>14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10</v>
      </c>
      <c r="AI9" s="37">
        <v>60</v>
      </c>
      <c r="AJ9" s="37">
        <v>0</v>
      </c>
      <c r="AK9" s="37">
        <v>0</v>
      </c>
      <c r="AL9" s="42">
        <v>0</v>
      </c>
      <c r="AM9" s="37"/>
      <c r="AN9" s="39">
        <f t="shared" si="0"/>
        <v>333</v>
      </c>
      <c r="AO9" s="48">
        <v>19</v>
      </c>
      <c r="AP9" s="13"/>
      <c r="AQ9" s="109">
        <v>0.41805555555555557</v>
      </c>
      <c r="AR9" s="110">
        <v>0.43402777777777773</v>
      </c>
      <c r="AS9" s="110">
        <v>0.4354166666666666</v>
      </c>
      <c r="AT9" s="110">
        <v>0.48194444444444445</v>
      </c>
      <c r="AU9" s="110">
        <v>0.4861111111111111</v>
      </c>
      <c r="AV9" s="110">
        <v>0.548611111111111</v>
      </c>
      <c r="AW9" s="19"/>
      <c r="AX9" s="80">
        <f t="shared" si="1"/>
        <v>0.015972222222222165</v>
      </c>
      <c r="AY9" s="86">
        <f t="shared" si="2"/>
        <v>0.046527777777777835</v>
      </c>
      <c r="AZ9" s="81">
        <f t="shared" si="3"/>
        <v>0.062499999999999944</v>
      </c>
      <c r="BB9" s="34"/>
    </row>
    <row r="10" spans="1:54" s="6" customFormat="1" ht="15.75">
      <c r="A10" s="47" t="s">
        <v>6</v>
      </c>
      <c r="B10" s="31" t="s">
        <v>57</v>
      </c>
      <c r="C10" s="33" t="s">
        <v>58</v>
      </c>
      <c r="D10" s="37">
        <v>0</v>
      </c>
      <c r="E10" s="37">
        <v>0</v>
      </c>
      <c r="F10" s="37">
        <v>0</v>
      </c>
      <c r="G10" s="37">
        <v>60</v>
      </c>
      <c r="H10" s="42">
        <v>32</v>
      </c>
      <c r="I10" s="37">
        <v>0</v>
      </c>
      <c r="J10" s="37">
        <v>0</v>
      </c>
      <c r="K10" s="37">
        <v>60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10</v>
      </c>
      <c r="R10" s="38">
        <v>0</v>
      </c>
      <c r="S10" s="37">
        <v>0</v>
      </c>
      <c r="T10" s="37">
        <v>60</v>
      </c>
      <c r="U10" s="42">
        <v>4</v>
      </c>
      <c r="V10" s="37">
        <v>0</v>
      </c>
      <c r="W10" s="37">
        <v>0</v>
      </c>
      <c r="X10" s="37">
        <v>0</v>
      </c>
      <c r="Y10" s="37">
        <v>0</v>
      </c>
      <c r="Z10" s="37">
        <v>15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60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42">
        <v>26</v>
      </c>
      <c r="AM10" s="37">
        <v>60</v>
      </c>
      <c r="AN10" s="39">
        <f>SUM(D10:AM10)</f>
        <v>387</v>
      </c>
      <c r="AO10" s="49">
        <v>18</v>
      </c>
      <c r="AP10" s="8"/>
      <c r="AQ10" s="76">
        <v>0.3333333333333333</v>
      </c>
      <c r="AR10" s="76">
        <v>0.3590277777777778</v>
      </c>
      <c r="AS10" s="76">
        <v>0.3590277777777778</v>
      </c>
      <c r="AT10" s="76">
        <v>0.3993055555555556</v>
      </c>
      <c r="AU10" s="76">
        <v>0.40277777777777773</v>
      </c>
      <c r="AV10" s="76">
        <v>0.47430555555555554</v>
      </c>
      <c r="AW10" s="34"/>
      <c r="AX10" s="80">
        <f t="shared" si="1"/>
        <v>0.025694444444444464</v>
      </c>
      <c r="AY10" s="86">
        <f t="shared" si="2"/>
        <v>0.0402777777777778</v>
      </c>
      <c r="AZ10" s="81">
        <f t="shared" si="3"/>
        <v>0.0715277777777778</v>
      </c>
      <c r="BA10" s="18"/>
      <c r="BB10" s="34"/>
    </row>
    <row r="11" spans="1:55" s="5" customFormat="1" ht="63.75" thickBot="1">
      <c r="A11" s="50" t="s">
        <v>7</v>
      </c>
      <c r="B11" s="51" t="s">
        <v>65</v>
      </c>
      <c r="C11" s="51" t="s">
        <v>70</v>
      </c>
      <c r="D11" s="98">
        <v>0</v>
      </c>
      <c r="E11" s="98">
        <v>0</v>
      </c>
      <c r="F11" s="98">
        <v>0</v>
      </c>
      <c r="G11" s="98">
        <v>60</v>
      </c>
      <c r="H11" s="53">
        <v>32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60</v>
      </c>
      <c r="O11" s="98">
        <v>0</v>
      </c>
      <c r="P11" s="98">
        <v>15</v>
      </c>
      <c r="Q11" s="98">
        <v>60</v>
      </c>
      <c r="R11" s="99">
        <v>0</v>
      </c>
      <c r="S11" s="98">
        <v>0</v>
      </c>
      <c r="T11" s="98">
        <v>0</v>
      </c>
      <c r="U11" s="53">
        <v>28</v>
      </c>
      <c r="V11" s="98">
        <v>0</v>
      </c>
      <c r="W11" s="98">
        <v>0</v>
      </c>
      <c r="X11" s="98">
        <v>0</v>
      </c>
      <c r="Y11" s="98">
        <v>0</v>
      </c>
      <c r="Z11" s="98">
        <v>45</v>
      </c>
      <c r="AA11" s="98">
        <v>100</v>
      </c>
      <c r="AB11" s="98">
        <v>0</v>
      </c>
      <c r="AC11" s="98">
        <v>60</v>
      </c>
      <c r="AD11" s="98">
        <v>0</v>
      </c>
      <c r="AE11" s="98">
        <v>0</v>
      </c>
      <c r="AF11" s="98">
        <v>0</v>
      </c>
      <c r="AG11" s="98">
        <v>0</v>
      </c>
      <c r="AH11" s="98">
        <v>30</v>
      </c>
      <c r="AI11" s="98">
        <v>60</v>
      </c>
      <c r="AJ11" s="98">
        <v>0</v>
      </c>
      <c r="AK11" s="98">
        <v>0</v>
      </c>
      <c r="AL11" s="53">
        <v>38</v>
      </c>
      <c r="AM11" s="98"/>
      <c r="AN11" s="55">
        <f>SUM(D11:AM11)</f>
        <v>588</v>
      </c>
      <c r="AO11" s="88" t="s">
        <v>148</v>
      </c>
      <c r="AP11" s="8"/>
      <c r="AQ11" s="109">
        <v>0.42083333333333334</v>
      </c>
      <c r="AR11" s="109">
        <v>0.4465277777777778</v>
      </c>
      <c r="AS11" s="109">
        <v>0.4472222222222222</v>
      </c>
      <c r="AT11" s="109">
        <v>0.4986111111111111</v>
      </c>
      <c r="AU11" s="109">
        <v>0.5104166666666666</v>
      </c>
      <c r="AV11" s="109">
        <v>0.5861111111111111</v>
      </c>
      <c r="AW11" s="11"/>
      <c r="AX11" s="82">
        <f t="shared" si="1"/>
        <v>0.025694444444444464</v>
      </c>
      <c r="AY11" s="87">
        <f t="shared" si="2"/>
        <v>0.05138888888888893</v>
      </c>
      <c r="AZ11" s="83">
        <f t="shared" si="3"/>
        <v>0.07569444444444451</v>
      </c>
      <c r="BA11" s="7"/>
      <c r="BB11" s="34"/>
      <c r="BC11" s="7"/>
    </row>
    <row r="12" ht="30" customHeight="1">
      <c r="AP12" s="7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&amp;C&amp;"Times New Roman,Félkövér"&amp;14Campona Kupa 2013
Középfokú verseny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zoomScalePageLayoutView="0" workbookViewId="0" topLeftCell="A1">
      <selection activeCell="E7" sqref="E7"/>
    </sheetView>
  </sheetViews>
  <sheetFormatPr defaultColWidth="11.140625" defaultRowHeight="12.75"/>
  <cols>
    <col min="1" max="1" width="10.8515625" style="1" customWidth="1"/>
    <col min="2" max="2" width="23.7109375" style="2" customWidth="1"/>
    <col min="3" max="3" width="24.57421875" style="2" customWidth="1"/>
    <col min="4" max="4" width="5.421875" style="3" bestFit="1" customWidth="1"/>
    <col min="5" max="7" width="3.140625" style="3" bestFit="1" customWidth="1"/>
    <col min="8" max="8" width="4.28125" style="4" bestFit="1" customWidth="1"/>
    <col min="9" max="9" width="3.140625" style="3" bestFit="1" customWidth="1"/>
    <col min="10" max="10" width="3.28125" style="3" bestFit="1" customWidth="1"/>
    <col min="11" max="13" width="3.140625" style="3" bestFit="1" customWidth="1"/>
    <col min="14" max="14" width="3.28125" style="3" bestFit="1" customWidth="1"/>
    <col min="15" max="15" width="3.140625" style="3" bestFit="1" customWidth="1"/>
    <col min="16" max="16" width="6.8515625" style="3" bestFit="1" customWidth="1"/>
    <col min="17" max="17" width="5.421875" style="3" bestFit="1" customWidth="1"/>
    <col min="18" max="18" width="4.57421875" style="3" bestFit="1" customWidth="1"/>
    <col min="19" max="20" width="3.140625" style="3" bestFit="1" customWidth="1"/>
    <col min="21" max="21" width="4.28125" style="3" bestFit="1" customWidth="1"/>
    <col min="22" max="25" width="3.140625" style="3" bestFit="1" customWidth="1"/>
    <col min="26" max="26" width="3.28125" style="3" bestFit="1" customWidth="1"/>
    <col min="27" max="27" width="4.421875" style="3" customWidth="1"/>
    <col min="28" max="33" width="3.140625" style="3" bestFit="1" customWidth="1"/>
    <col min="34" max="34" width="4.00390625" style="3" bestFit="1" customWidth="1"/>
    <col min="35" max="37" width="3.140625" style="3" bestFit="1" customWidth="1"/>
    <col min="38" max="38" width="4.28125" style="3" bestFit="1" customWidth="1"/>
    <col min="39" max="39" width="4.421875" style="5" bestFit="1" customWidth="1"/>
    <col min="40" max="40" width="9.28125" style="5" customWidth="1"/>
    <col min="41" max="41" width="9.28125" style="7" customWidth="1"/>
    <col min="42" max="51" width="6.7109375" style="5" customWidth="1"/>
    <col min="52" max="16384" width="11.140625" style="5" customWidth="1"/>
  </cols>
  <sheetData>
    <row r="1" spans="1:51" s="6" customFormat="1" ht="118.5" customHeight="1" thickBot="1">
      <c r="A1" s="57" t="s">
        <v>0</v>
      </c>
      <c r="B1" s="58" t="s">
        <v>1</v>
      </c>
      <c r="C1" s="58" t="s">
        <v>2</v>
      </c>
      <c r="D1" s="59" t="s">
        <v>16</v>
      </c>
      <c r="E1" s="60" t="s">
        <v>17</v>
      </c>
      <c r="F1" s="60" t="s">
        <v>18</v>
      </c>
      <c r="G1" s="60" t="s">
        <v>19</v>
      </c>
      <c r="H1" s="60" t="s">
        <v>49</v>
      </c>
      <c r="I1" s="60" t="s">
        <v>20</v>
      </c>
      <c r="J1" s="60" t="s">
        <v>21</v>
      </c>
      <c r="K1" s="60" t="s">
        <v>51</v>
      </c>
      <c r="L1" s="60" t="s">
        <v>52</v>
      </c>
      <c r="M1" s="60" t="s">
        <v>22</v>
      </c>
      <c r="N1" s="60" t="s">
        <v>23</v>
      </c>
      <c r="O1" s="60" t="s">
        <v>24</v>
      </c>
      <c r="P1" s="60" t="s">
        <v>178</v>
      </c>
      <c r="Q1" s="60" t="s">
        <v>43</v>
      </c>
      <c r="R1" s="60" t="s">
        <v>44</v>
      </c>
      <c r="S1" s="60" t="s">
        <v>25</v>
      </c>
      <c r="T1" s="60" t="s">
        <v>26</v>
      </c>
      <c r="U1" s="60" t="s">
        <v>50</v>
      </c>
      <c r="V1" s="60" t="s">
        <v>27</v>
      </c>
      <c r="W1" s="60" t="s">
        <v>28</v>
      </c>
      <c r="X1" s="60" t="s">
        <v>29</v>
      </c>
      <c r="Y1" s="60" t="s">
        <v>30</v>
      </c>
      <c r="Z1" s="60" t="s">
        <v>31</v>
      </c>
      <c r="AA1" s="60" t="s">
        <v>32</v>
      </c>
      <c r="AB1" s="60" t="s">
        <v>33</v>
      </c>
      <c r="AC1" s="60" t="s">
        <v>34</v>
      </c>
      <c r="AD1" s="60" t="s">
        <v>35</v>
      </c>
      <c r="AE1" s="60" t="s">
        <v>36</v>
      </c>
      <c r="AF1" s="60" t="s">
        <v>37</v>
      </c>
      <c r="AG1" s="60" t="s">
        <v>38</v>
      </c>
      <c r="AH1" s="60" t="s">
        <v>45</v>
      </c>
      <c r="AI1" s="60" t="s">
        <v>39</v>
      </c>
      <c r="AJ1" s="60" t="s">
        <v>40</v>
      </c>
      <c r="AK1" s="60" t="s">
        <v>41</v>
      </c>
      <c r="AL1" s="60" t="s">
        <v>53</v>
      </c>
      <c r="AM1" s="60" t="s">
        <v>177</v>
      </c>
      <c r="AN1" s="61" t="s">
        <v>146</v>
      </c>
      <c r="AO1" s="72"/>
      <c r="AP1" s="112" t="s">
        <v>151</v>
      </c>
      <c r="AQ1" s="112" t="s">
        <v>170</v>
      </c>
      <c r="AR1" s="112" t="s">
        <v>171</v>
      </c>
      <c r="AS1" s="112" t="s">
        <v>172</v>
      </c>
      <c r="AT1" s="112" t="s">
        <v>173</v>
      </c>
      <c r="AU1" s="112" t="s">
        <v>154</v>
      </c>
      <c r="AW1" s="43" t="s">
        <v>167</v>
      </c>
      <c r="AX1" s="77" t="s">
        <v>168</v>
      </c>
      <c r="AY1" s="44" t="s">
        <v>156</v>
      </c>
    </row>
    <row r="2" spans="1:41" s="35" customFormat="1" ht="24" customHeight="1" thickBot="1">
      <c r="A2" s="62"/>
      <c r="B2" s="63"/>
      <c r="C2" s="63"/>
      <c r="D2" s="64"/>
      <c r="E2" s="64"/>
      <c r="F2" s="64"/>
      <c r="G2" s="64"/>
      <c r="H2" s="94" t="s">
        <v>164</v>
      </c>
      <c r="I2" s="64"/>
      <c r="J2" s="64"/>
      <c r="K2" s="64"/>
      <c r="L2" s="64"/>
      <c r="M2" s="64"/>
      <c r="N2" s="64"/>
      <c r="O2" s="64"/>
      <c r="P2" s="93" t="s">
        <v>174</v>
      </c>
      <c r="Q2" s="93" t="s">
        <v>163</v>
      </c>
      <c r="R2" s="93" t="s">
        <v>130</v>
      </c>
      <c r="S2" s="93"/>
      <c r="T2" s="93"/>
      <c r="U2" s="94" t="s">
        <v>149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 t="s">
        <v>176</v>
      </c>
      <c r="AI2" s="93"/>
      <c r="AJ2" s="93"/>
      <c r="AK2" s="93"/>
      <c r="AL2" s="94" t="s">
        <v>175</v>
      </c>
      <c r="AM2" s="65"/>
      <c r="AN2" s="75"/>
      <c r="AO2" s="73"/>
    </row>
    <row r="3" spans="1:53" s="6" customFormat="1" ht="15.75">
      <c r="A3" s="113">
        <v>1</v>
      </c>
      <c r="B3" s="67" t="s">
        <v>13</v>
      </c>
      <c r="C3" s="67" t="s">
        <v>14</v>
      </c>
      <c r="D3" s="68">
        <v>0</v>
      </c>
      <c r="E3" s="68">
        <v>0</v>
      </c>
      <c r="F3" s="68">
        <v>0</v>
      </c>
      <c r="G3" s="68">
        <v>0</v>
      </c>
      <c r="H3" s="69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20</v>
      </c>
      <c r="S3" s="68">
        <v>0</v>
      </c>
      <c r="T3" s="68">
        <v>0</v>
      </c>
      <c r="U3" s="69">
        <v>0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0</v>
      </c>
      <c r="AE3" s="68">
        <v>0</v>
      </c>
      <c r="AF3" s="68">
        <v>0</v>
      </c>
      <c r="AG3" s="68">
        <v>0</v>
      </c>
      <c r="AH3" s="68">
        <v>5</v>
      </c>
      <c r="AI3" s="68">
        <v>0</v>
      </c>
      <c r="AJ3" s="68">
        <v>0</v>
      </c>
      <c r="AK3" s="68">
        <v>0</v>
      </c>
      <c r="AL3" s="69">
        <v>0</v>
      </c>
      <c r="AM3" s="108">
        <f>SUM(D3:AL3)</f>
        <v>25</v>
      </c>
      <c r="AN3" s="105">
        <v>20</v>
      </c>
      <c r="AO3" s="8"/>
      <c r="AP3" s="76">
        <v>0.3756944444444445</v>
      </c>
      <c r="AQ3" s="76">
        <v>0.3902777777777778</v>
      </c>
      <c r="AR3" s="76">
        <v>0.3923611111111111</v>
      </c>
      <c r="AS3" s="76">
        <v>0.43402777777777773</v>
      </c>
      <c r="AT3" s="76">
        <v>0.43402777777777773</v>
      </c>
      <c r="AU3" s="76">
        <v>0.49652777777777773</v>
      </c>
      <c r="AV3" s="34"/>
      <c r="AW3" s="78">
        <f>AQ3-AP3</f>
        <v>0.014583333333333282</v>
      </c>
      <c r="AX3" s="85">
        <f>AS3-AR3</f>
        <v>0.04166666666666663</v>
      </c>
      <c r="AY3" s="79">
        <f>AU3-AT3</f>
        <v>0.0625</v>
      </c>
      <c r="AZ3" s="18"/>
      <c r="BA3" s="34"/>
    </row>
    <row r="4" spans="1:53" s="6" customFormat="1" ht="55.5" customHeight="1">
      <c r="A4" s="114">
        <v>2</v>
      </c>
      <c r="B4" s="33" t="s">
        <v>15</v>
      </c>
      <c r="C4" s="33" t="s">
        <v>46</v>
      </c>
      <c r="D4" s="30">
        <v>0</v>
      </c>
      <c r="E4" s="30">
        <v>0</v>
      </c>
      <c r="F4" s="30">
        <v>0</v>
      </c>
      <c r="G4" s="30">
        <v>0</v>
      </c>
      <c r="H4" s="42">
        <v>4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60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42">
        <v>10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5</v>
      </c>
      <c r="AI4" s="30">
        <v>0</v>
      </c>
      <c r="AJ4" s="30">
        <v>0</v>
      </c>
      <c r="AK4" s="30">
        <v>0</v>
      </c>
      <c r="AL4" s="42">
        <v>6</v>
      </c>
      <c r="AM4" s="32">
        <f>SUM(D4:AL4)</f>
        <v>85</v>
      </c>
      <c r="AN4" s="49">
        <v>19</v>
      </c>
      <c r="AO4" s="8"/>
      <c r="AP4" s="76">
        <v>0.34027777777777773</v>
      </c>
      <c r="AQ4" s="76">
        <v>0.35625</v>
      </c>
      <c r="AR4" s="76">
        <v>0.35625</v>
      </c>
      <c r="AS4" s="76">
        <v>0.40138888888888885</v>
      </c>
      <c r="AT4" s="76">
        <v>0.4055555555555555</v>
      </c>
      <c r="AU4" s="76">
        <v>0.4701388888888889</v>
      </c>
      <c r="AV4" s="34"/>
      <c r="AW4" s="80">
        <f>AQ4-AP4</f>
        <v>0.015972222222222276</v>
      </c>
      <c r="AX4" s="86">
        <f>AS4-AR4</f>
        <v>0.04513888888888884</v>
      </c>
      <c r="AY4" s="81">
        <f>AU4-AT4</f>
        <v>0.06458333333333338</v>
      </c>
      <c r="AZ4" s="18"/>
      <c r="BA4" s="34"/>
    </row>
    <row r="5" spans="1:53" s="6" customFormat="1" ht="31.5">
      <c r="A5" s="115">
        <v>3</v>
      </c>
      <c r="B5" s="33" t="s">
        <v>12</v>
      </c>
      <c r="C5" s="33" t="s">
        <v>47</v>
      </c>
      <c r="D5" s="30">
        <v>0</v>
      </c>
      <c r="E5" s="30">
        <v>0</v>
      </c>
      <c r="F5" s="30">
        <v>0</v>
      </c>
      <c r="G5" s="30">
        <v>0</v>
      </c>
      <c r="H5" s="42">
        <v>10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60</v>
      </c>
      <c r="S5" s="30">
        <v>0</v>
      </c>
      <c r="T5" s="30">
        <v>0</v>
      </c>
      <c r="U5" s="42">
        <v>4</v>
      </c>
      <c r="V5" s="30">
        <v>0</v>
      </c>
      <c r="W5" s="30">
        <v>0</v>
      </c>
      <c r="X5" s="30">
        <v>0</v>
      </c>
      <c r="Y5" s="30">
        <v>0</v>
      </c>
      <c r="Z5" s="30">
        <v>30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5</v>
      </c>
      <c r="AI5" s="30">
        <v>0</v>
      </c>
      <c r="AJ5" s="30">
        <v>0</v>
      </c>
      <c r="AK5" s="30">
        <v>0</v>
      </c>
      <c r="AL5" s="42">
        <v>0</v>
      </c>
      <c r="AM5" s="32">
        <f>SUM(D5:AL5)</f>
        <v>109</v>
      </c>
      <c r="AN5" s="49">
        <v>18</v>
      </c>
      <c r="AO5" s="8"/>
      <c r="AP5" s="111">
        <v>0.3826388888888889</v>
      </c>
      <c r="AQ5" s="111">
        <v>0.40069444444444446</v>
      </c>
      <c r="AR5" s="111">
        <v>0.40277777777777773</v>
      </c>
      <c r="AS5" s="111">
        <v>0.4458333333333333</v>
      </c>
      <c r="AT5" s="111">
        <v>0.4479166666666667</v>
      </c>
      <c r="AU5" s="111">
        <v>0.5104166666666666</v>
      </c>
      <c r="AV5" s="34"/>
      <c r="AW5" s="80">
        <f>AQ5-AP5</f>
        <v>0.018055555555555547</v>
      </c>
      <c r="AX5" s="86">
        <f>AS5-AR5</f>
        <v>0.04305555555555557</v>
      </c>
      <c r="AY5" s="81">
        <f>AU5-AT5</f>
        <v>0.062499999999999944</v>
      </c>
      <c r="AZ5" s="18"/>
      <c r="BA5" s="34"/>
    </row>
    <row r="6" spans="1:53" s="6" customFormat="1" ht="32.25" thickBot="1">
      <c r="A6" s="116">
        <v>4</v>
      </c>
      <c r="B6" s="106" t="s">
        <v>11</v>
      </c>
      <c r="C6" s="106" t="s">
        <v>48</v>
      </c>
      <c r="D6" s="52">
        <v>0</v>
      </c>
      <c r="E6" s="52">
        <v>0</v>
      </c>
      <c r="F6" s="52">
        <v>0</v>
      </c>
      <c r="G6" s="52">
        <v>0</v>
      </c>
      <c r="H6" s="53">
        <v>8</v>
      </c>
      <c r="I6" s="52">
        <v>0</v>
      </c>
      <c r="J6" s="52">
        <v>60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3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100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3">
        <v>10</v>
      </c>
      <c r="AM6" s="107">
        <f>SUM(D6:AL6)</f>
        <v>178</v>
      </c>
      <c r="AN6" s="88">
        <v>17</v>
      </c>
      <c r="AO6" s="8"/>
      <c r="AP6" s="111">
        <v>0.40972222222222227</v>
      </c>
      <c r="AQ6" s="111">
        <v>0.4270833333333333</v>
      </c>
      <c r="AR6" s="111">
        <v>0.4277777777777778</v>
      </c>
      <c r="AS6" s="111">
        <v>0.4694444444444445</v>
      </c>
      <c r="AT6" s="111">
        <v>0.4694444444444445</v>
      </c>
      <c r="AU6" s="111">
        <v>0.5354166666666667</v>
      </c>
      <c r="AV6" s="34"/>
      <c r="AW6" s="82">
        <f>AQ6-AP6</f>
        <v>0.01736111111111105</v>
      </c>
      <c r="AX6" s="87">
        <f>AS6-AR6</f>
        <v>0.041666666666666685</v>
      </c>
      <c r="AY6" s="83">
        <f>AU6-AT6</f>
        <v>0.06597222222222215</v>
      </c>
      <c r="AZ6" s="18"/>
      <c r="BA6" s="34"/>
    </row>
    <row r="7" spans="1:42" ht="54" customHeight="1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3"/>
      <c r="AN7" s="29"/>
      <c r="AO7" s="29"/>
      <c r="AP7" s="7"/>
    </row>
    <row r="8" spans="1:42" ht="54" customHeight="1">
      <c r="A8" s="8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3"/>
      <c r="AN8" s="29"/>
      <c r="AO8" s="29"/>
      <c r="AP8" s="7"/>
    </row>
    <row r="9" spans="1:42" ht="54" customHeight="1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3"/>
      <c r="AN9" s="29"/>
      <c r="AO9" s="29"/>
      <c r="AP9" s="7"/>
    </row>
    <row r="10" spans="1:54" ht="63.75" customHeight="1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3"/>
      <c r="AN10" s="29"/>
      <c r="AO10" s="29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63.75" customHeight="1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8"/>
      <c r="AK11" s="28"/>
      <c r="AL11" s="10"/>
      <c r="AM11" s="13"/>
      <c r="AN11" s="29"/>
      <c r="AO11" s="29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42.7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5.75">
      <c r="A13" s="8"/>
      <c r="B13" s="9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3"/>
      <c r="AN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43.5" customHeight="1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52.5" customHeight="1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3"/>
      <c r="AN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54.75" customHeight="1">
      <c r="A16" s="8"/>
      <c r="B16" s="9"/>
      <c r="C16" s="9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7"/>
      <c r="AY16" s="7"/>
      <c r="AZ16" s="7"/>
      <c r="BA16" s="7"/>
      <c r="BB16" s="7"/>
    </row>
    <row r="17" spans="1:54" ht="54.75" customHeight="1">
      <c r="A17" s="8"/>
      <c r="B17" s="9"/>
      <c r="C17" s="9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3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7"/>
      <c r="AY17" s="7"/>
      <c r="AZ17" s="7"/>
      <c r="BA17" s="7"/>
      <c r="BB17" s="7"/>
    </row>
    <row r="18" spans="1:54" ht="57" customHeight="1">
      <c r="A18" s="13"/>
      <c r="B18" s="9"/>
      <c r="C18" s="9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11"/>
      <c r="W18" s="11"/>
      <c r="X18" s="11"/>
      <c r="Y18" s="11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3"/>
      <c r="AN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54.75" customHeight="1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3"/>
      <c r="AN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57" customHeight="1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3"/>
      <c r="AN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57" customHeight="1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3"/>
      <c r="AN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0" ht="15.75">
      <c r="A22" s="8"/>
      <c r="B22" s="9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  <c r="V22" s="11"/>
      <c r="W22" s="11"/>
      <c r="X22" s="11"/>
      <c r="Y22" s="11"/>
      <c r="Z22" s="11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3"/>
      <c r="AN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7.75" customHeight="1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/>
      <c r="AN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9.5" customHeight="1">
      <c r="A24" s="14"/>
      <c r="B24" s="15"/>
      <c r="C24" s="1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  <c r="AN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39" ht="22.5" customHeight="1">
      <c r="A25" s="14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"/>
    </row>
    <row r="26" spans="1:39" ht="21" customHeight="1">
      <c r="A26" s="14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/>
    </row>
    <row r="27" spans="1:39" ht="27" customHeight="1">
      <c r="A27" s="20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"/>
    </row>
    <row r="28" ht="30" customHeight="1">
      <c r="A28" s="20"/>
    </row>
    <row r="29" spans="1:39" ht="15.75">
      <c r="A29" s="20"/>
      <c r="B29" s="21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9"/>
    </row>
    <row r="30" spans="1:39" ht="30" customHeight="1">
      <c r="A30" s="20"/>
      <c r="B30" s="15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9"/>
    </row>
    <row r="31" spans="1:39" ht="30" customHeight="1">
      <c r="A31" s="20"/>
      <c r="B31" s="15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9"/>
    </row>
    <row r="32" spans="1:39" ht="30" customHeight="1">
      <c r="A32" s="20"/>
      <c r="B32" s="15"/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9"/>
    </row>
    <row r="33" spans="1:39" ht="30" customHeight="1">
      <c r="A33" s="20"/>
      <c r="B33" s="15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9"/>
    </row>
    <row r="34" spans="1:39" ht="30" customHeight="1">
      <c r="A34" s="20"/>
      <c r="B34" s="23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9"/>
    </row>
    <row r="35" spans="1:39" ht="30" customHeight="1">
      <c r="A35" s="20"/>
      <c r="B35" s="15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9"/>
    </row>
    <row r="36" spans="1:39" ht="30" customHeight="1">
      <c r="A36" s="20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"/>
    </row>
    <row r="37" spans="1:39" ht="30" customHeight="1">
      <c r="A37" s="20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"/>
    </row>
    <row r="38" spans="1:39" ht="30" customHeight="1">
      <c r="A38" s="20"/>
      <c r="B38" s="24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"/>
    </row>
    <row r="39" spans="1:39" ht="30" customHeight="1">
      <c r="A39" s="20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"/>
    </row>
    <row r="40" spans="1:39" ht="30" customHeight="1">
      <c r="A40" s="20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"/>
    </row>
    <row r="41" spans="1:38" ht="30" customHeight="1">
      <c r="A41" s="22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ht="15.75">
      <c r="A42" s="22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5.75">
      <c r="A43" s="22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5.75">
      <c r="A44" s="22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5.75">
      <c r="A45" s="22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5.75">
      <c r="A46" s="22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5.75">
      <c r="A47" s="22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5.75">
      <c r="A48" s="22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.75">
      <c r="A49" s="22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5.75">
      <c r="A50" s="22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5.75">
      <c r="A51" s="22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5.75">
      <c r="A52" s="22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5.75">
      <c r="A53" s="22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5.75">
      <c r="A54" s="22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5.75">
      <c r="A55" s="22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5.75">
      <c r="A56" s="22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5.75">
      <c r="A57" s="22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.75">
      <c r="A58" s="22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15.75">
      <c r="A59" s="22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5.75">
      <c r="A60" s="22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15.75">
      <c r="A61" s="22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15.75">
      <c r="A62" s="22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15.75">
      <c r="A63" s="22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15.75">
      <c r="A64" s="22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5.75">
      <c r="A65" s="22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5.75">
      <c r="A66" s="22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5.75">
      <c r="A67" s="22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15.75">
      <c r="A68" s="22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5.75">
      <c r="A69" s="22"/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5.75">
      <c r="A70" s="22"/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15.75">
      <c r="A71" s="22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15.75">
      <c r="A72" s="22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5.75">
      <c r="A73" s="16"/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ht="15.75">
      <c r="A74" s="1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ht="15.75">
      <c r="A75" s="16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38" ht="15.75">
      <c r="A76" s="16"/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1:38" ht="15.75">
      <c r="A77" s="16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ht="15.75">
      <c r="A78" s="16"/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1:38" ht="15.75">
      <c r="A79" s="16"/>
      <c r="B79" s="2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1:38" ht="15.75">
      <c r="A80" s="16"/>
      <c r="B80" s="2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1:38" ht="15.75">
      <c r="A81" s="1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1:38" ht="15.75">
      <c r="A82" s="16"/>
      <c r="B82" s="26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1:38" ht="15.75">
      <c r="A83" s="16"/>
      <c r="B83" s="26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1:38" ht="15.75">
      <c r="A84" s="16"/>
      <c r="B84" s="26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1:38" ht="15.75">
      <c r="A85" s="16"/>
      <c r="B85" s="26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1:38" ht="15.75">
      <c r="A86" s="16"/>
      <c r="B86" s="26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1:38" ht="15.75">
      <c r="A87" s="16"/>
      <c r="B87" s="26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1:38" ht="15.75">
      <c r="A88" s="16"/>
      <c r="B88" s="26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ht="15.75">
      <c r="A89" s="16"/>
      <c r="B89" s="26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ht="15.75">
      <c r="A90" s="16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ht="15.75">
      <c r="A91" s="16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ht="15.75">
      <c r="A92" s="16"/>
      <c r="B92" s="26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ht="15.75">
      <c r="A93" s="16"/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ht="15.75">
      <c r="A94" s="16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ht="15.75">
      <c r="A95" s="16"/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1:38" ht="15.75">
      <c r="A96" s="16"/>
      <c r="B96" s="26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1:38" ht="15.75">
      <c r="A97" s="16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1:38" ht="15.75">
      <c r="A98" s="16"/>
      <c r="B98" s="26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ht="15.75">
      <c r="A99" s="16"/>
      <c r="B99" s="26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ht="15.75">
      <c r="A100" s="16"/>
      <c r="B100" s="26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8" ht="15.75">
      <c r="A101" s="16"/>
      <c r="B101" s="26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1:38" ht="15.75">
      <c r="A102" s="16"/>
      <c r="B102" s="26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1:38" ht="15.75">
      <c r="A103" s="16"/>
      <c r="B103" s="26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1:38" ht="15.75">
      <c r="A104" s="16"/>
      <c r="B104" s="26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1:38" ht="15.75">
      <c r="A105" s="16"/>
      <c r="B105" s="26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1:38" ht="15.75">
      <c r="A106" s="16"/>
      <c r="B106" s="26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ht="15.75">
      <c r="A107" s="16"/>
      <c r="B107" s="26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1:38" ht="15.75">
      <c r="A108" s="16"/>
      <c r="B108" s="26"/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1:38" ht="15.75">
      <c r="A109" s="16"/>
      <c r="B109" s="26"/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1:38" ht="15.75">
      <c r="A110" s="16"/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1:38" ht="15.75">
      <c r="A111" s="16"/>
      <c r="B111" s="26"/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1:38" ht="15.75">
      <c r="A112" s="16"/>
      <c r="B112" s="26"/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1:38" ht="15.75">
      <c r="A113" s="16"/>
      <c r="B113" s="26"/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1:38" ht="15.75">
      <c r="A114" s="16"/>
      <c r="B114" s="26"/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1:38" ht="15.75">
      <c r="A115" s="16"/>
      <c r="B115" s="26"/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1:38" ht="15.75">
      <c r="A116" s="16"/>
      <c r="B116" s="26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1:38" ht="15.75">
      <c r="A117" s="16"/>
      <c r="B117" s="26"/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1:38" ht="15.75">
      <c r="A118" s="16"/>
      <c r="B118" s="26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ht="15.75">
      <c r="A119" s="16"/>
      <c r="B119" s="26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1:38" ht="15.75">
      <c r="A120" s="16"/>
      <c r="B120" s="26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ht="15.75">
      <c r="A121" s="16"/>
      <c r="B121" s="26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1:38" ht="15.75">
      <c r="A122" s="16"/>
      <c r="B122" s="26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1:38" ht="15.75">
      <c r="A123" s="16"/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1:38" ht="15.75">
      <c r="A124" s="16"/>
      <c r="B124" s="26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1:38" ht="15.75">
      <c r="A125" s="16"/>
      <c r="B125" s="26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1:38" ht="15.75">
      <c r="A126" s="16"/>
      <c r="B126" s="26"/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1:38" ht="15.75">
      <c r="A127" s="16"/>
      <c r="B127" s="26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1:38" ht="15.75">
      <c r="A128" s="16"/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8" ht="15.75">
      <c r="A129" s="16"/>
      <c r="B129" s="26"/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1:38" ht="15.75">
      <c r="A130" s="1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1:38" ht="15.75">
      <c r="A131" s="1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1:38" ht="15.75">
      <c r="A132" s="16"/>
      <c r="B132" s="26"/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38" ht="15.75">
      <c r="A133" s="16"/>
      <c r="B133" s="26"/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1:38" ht="15.75">
      <c r="A134" s="16"/>
      <c r="B134" s="26"/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1:38" ht="15.75">
      <c r="A135" s="16"/>
      <c r="B135" s="26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1:38" ht="15.75">
      <c r="A136" s="16"/>
      <c r="B136" s="26"/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1:38" ht="15.75">
      <c r="A137" s="16"/>
      <c r="B137" s="26"/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1:38" ht="15.75">
      <c r="A138" s="16"/>
      <c r="B138" s="26"/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1:38" ht="15.75">
      <c r="A139" s="16"/>
      <c r="B139" s="26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spans="1:38" ht="15.75">
      <c r="A140" s="16"/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spans="1:38" ht="15.75">
      <c r="A141" s="16"/>
      <c r="B141" s="26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spans="1:38" ht="15.75">
      <c r="A142" s="16"/>
      <c r="B142" s="26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spans="1:38" ht="15.75">
      <c r="A143" s="16"/>
      <c r="B143" s="26"/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spans="1:38" ht="15.75">
      <c r="A144" s="16"/>
      <c r="B144" s="26"/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spans="1:38" ht="15.75">
      <c r="A145" s="16"/>
      <c r="B145" s="26"/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spans="1:38" ht="15.75">
      <c r="A146" s="16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spans="1:38" ht="15.75">
      <c r="A147" s="16"/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spans="1:38" ht="15.75">
      <c r="A148" s="16"/>
      <c r="B148" s="26"/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spans="1:38" ht="15.75">
      <c r="A149" s="16"/>
      <c r="B149" s="26"/>
      <c r="C149" s="26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spans="1:38" ht="15.75">
      <c r="A150" s="16"/>
      <c r="B150" s="26"/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spans="1:38" ht="15.75">
      <c r="A151" s="16"/>
      <c r="B151" s="26"/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spans="1:38" ht="15.75">
      <c r="A152" s="16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spans="1:38" ht="15.75">
      <c r="A153" s="16"/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spans="1:38" ht="15.75">
      <c r="A154" s="16"/>
      <c r="B154" s="26"/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spans="1:38" ht="15.75">
      <c r="A155" s="16"/>
      <c r="B155" s="26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spans="1:38" ht="15.75">
      <c r="A156" s="16"/>
      <c r="B156" s="26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</sheetData>
  <sheetProtection selectLockedCells="1" selectUnlockedCells="1"/>
  <printOptions horizontalCentered="1"/>
  <pageMargins left="0.2361111111111111" right="0.4722222222222222" top="0.9847222222222222" bottom="0.4722222222222222" header="0.31527777777777777" footer="0.27569444444444446"/>
  <pageSetup fitToHeight="1" fitToWidth="1" horizontalDpi="300" verticalDpi="300" orientation="landscape" paperSize="9" scale="72" r:id="rId1"/>
  <headerFooter alignWithMargins="0">
    <oddHeader>&amp;C&amp;"Times New Roman,Félkövér"&amp;14Campona Kupa 2013
Kiemelt középfokú verseny &amp;16
családi kategória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Gedeon</cp:lastModifiedBy>
  <cp:lastPrinted>2013-09-14T13:29:38Z</cp:lastPrinted>
  <dcterms:created xsi:type="dcterms:W3CDTF">2001-03-10T07:36:05Z</dcterms:created>
  <dcterms:modified xsi:type="dcterms:W3CDTF">2013-09-18T20:39:14Z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